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esler\Desktop\VV JKC\"/>
    </mc:Choice>
  </mc:AlternateContent>
  <xr:revisionPtr revIDLastSave="0" documentId="13_ncr:1_{25D6A4F3-E386-4319-AF8C-4A947E527B7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" sheetId="2" r:id="rId1"/>
    <sheet name="ELE" sheetId="3" r:id="rId2"/>
  </sheets>
  <definedNames>
    <definedName name="_xlnm._FilterDatabase" localSheetId="1" hidden="1">ELE!$A$1:$I$376</definedName>
    <definedName name="cisloobjektu">#REF!</definedName>
    <definedName name="cislostavby">#REF!</definedName>
    <definedName name="Datum">#REF!</definedName>
    <definedName name="Dil">Rekapitulace!$A$6</definedName>
    <definedName name="Dodavka">Rekapitulace!$G$40</definedName>
    <definedName name="Dodavka0">ELE!#REF!</definedName>
    <definedName name="HSV">Rekapitulace!$E$40</definedName>
    <definedName name="HSV0">ELE!#REF!</definedName>
    <definedName name="HZS">Rekapitulace!$I$40</definedName>
    <definedName name="HZS0">ELE!#REF!</definedName>
    <definedName name="JKSO">#REF!</definedName>
    <definedName name="MJ">#REF!</definedName>
    <definedName name="Mont">Rekapitulace!$H$40</definedName>
    <definedName name="Montaz0">ELE!#REF!</definedName>
    <definedName name="NazevDilu">Rekapitulace!$B$6</definedName>
    <definedName name="nazevobjektu">#REF!</definedName>
    <definedName name="nazevstavby">#REF!</definedName>
    <definedName name="_xlnm.Print_Titles" localSheetId="1">ELE!$1:$6</definedName>
    <definedName name="_xlnm.Print_Titles" localSheetId="0">Rekapitulace!$1:$6</definedName>
    <definedName name="Objednatel">#REF!</definedName>
    <definedName name="_xlnm.Print_Area" localSheetId="1">ELE!$A$1:$G$376</definedName>
    <definedName name="_xlnm.Print_Area" localSheetId="0">Rekapitulace!$A$1:$I$42</definedName>
    <definedName name="PocetMJ">#REF!</definedName>
    <definedName name="Poznamka">#REF!</definedName>
    <definedName name="Projektant">#REF!</definedName>
    <definedName name="PSV">Rekapitulace!$F$40</definedName>
    <definedName name="PSV0">ELE!#REF!</definedName>
    <definedName name="SazbaDPH1">#REF!</definedName>
    <definedName name="SazbaDPH2">#REF!</definedName>
    <definedName name="SloupecCC">ELE!$G$6</definedName>
    <definedName name="SloupecCisloPol">ELE!$B$6</definedName>
    <definedName name="SloupecJC">ELE!$F$6</definedName>
    <definedName name="SloupecMJ">ELE!$D$6</definedName>
    <definedName name="SloupecMnozstvi">ELE!$E$6</definedName>
    <definedName name="SloupecNazPol">ELE!$C$6</definedName>
    <definedName name="SloupecPC">ELE!$A$6</definedName>
    <definedName name="solver_lin" localSheetId="1" hidden="1">0</definedName>
    <definedName name="solver_num" localSheetId="1" hidden="1">0</definedName>
    <definedName name="solver_opt" localSheetId="1" hidden="1">ELE!#REF!</definedName>
    <definedName name="solver_typ" localSheetId="1" hidden="1">1</definedName>
    <definedName name="solver_val" localSheetId="1" hidden="1">0</definedName>
    <definedName name="Typ">ELE!#REF!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G374" i="3" l="1"/>
  <c r="G372" i="3"/>
  <c r="G362" i="3"/>
  <c r="G363" i="3"/>
  <c r="G364" i="3"/>
  <c r="G365" i="3"/>
  <c r="G366" i="3"/>
  <c r="G367" i="3"/>
  <c r="G368" i="3"/>
  <c r="G369" i="3"/>
  <c r="G370" i="3"/>
  <c r="G361" i="3"/>
  <c r="G345" i="3"/>
  <c r="G347" i="3"/>
  <c r="G349" i="3"/>
  <c r="G351" i="3"/>
  <c r="G353" i="3"/>
  <c r="G355" i="3"/>
  <c r="G357" i="3"/>
  <c r="G343" i="3"/>
  <c r="G250" i="3"/>
  <c r="G253" i="3"/>
  <c r="G256" i="3"/>
  <c r="G259" i="3"/>
  <c r="G262" i="3"/>
  <c r="G265" i="3"/>
  <c r="G268" i="3"/>
  <c r="G271" i="3"/>
  <c r="G274" i="3"/>
  <c r="G277" i="3"/>
  <c r="G280" i="3"/>
  <c r="G283" i="3"/>
  <c r="G286" i="3"/>
  <c r="G290" i="3"/>
  <c r="G294" i="3"/>
  <c r="G298" i="3"/>
  <c r="G302" i="3"/>
  <c r="G308" i="3"/>
  <c r="G313" i="3"/>
  <c r="G318" i="3"/>
  <c r="G320" i="3"/>
  <c r="G322" i="3"/>
  <c r="G324" i="3"/>
  <c r="G326" i="3"/>
  <c r="G328" i="3"/>
  <c r="G329" i="3"/>
  <c r="G332" i="3"/>
  <c r="G334" i="3"/>
  <c r="G335" i="3"/>
  <c r="G337" i="3"/>
  <c r="G339" i="3"/>
  <c r="G247" i="3"/>
  <c r="G243" i="3"/>
  <c r="G241" i="3"/>
  <c r="G239" i="3"/>
  <c r="G235" i="3"/>
  <c r="G231" i="3"/>
  <c r="G228" i="3"/>
  <c r="G225" i="3"/>
  <c r="G222" i="3"/>
  <c r="G215" i="3"/>
  <c r="G208" i="3"/>
  <c r="G200" i="3"/>
  <c r="G193" i="3"/>
  <c r="G186" i="3"/>
  <c r="G179" i="3"/>
  <c r="G172" i="3"/>
  <c r="G165" i="3"/>
  <c r="G158" i="3"/>
  <c r="G154" i="3"/>
  <c r="G152" i="3"/>
  <c r="G150" i="3"/>
  <c r="G148" i="3"/>
  <c r="G145" i="3"/>
  <c r="G143" i="3"/>
  <c r="G140" i="3"/>
  <c r="G138" i="3"/>
  <c r="G136" i="3"/>
  <c r="G133" i="3"/>
  <c r="G131" i="3"/>
  <c r="G129" i="3"/>
  <c r="G127" i="3"/>
  <c r="G125" i="3"/>
  <c r="G123" i="3"/>
  <c r="G121" i="3"/>
  <c r="G119" i="3"/>
  <c r="G117" i="3" l="1"/>
  <c r="G245" i="3" s="1"/>
  <c r="G110" i="3"/>
  <c r="G107" i="3"/>
  <c r="G104" i="3"/>
  <c r="G101" i="3"/>
  <c r="G98" i="3"/>
  <c r="G95" i="3"/>
  <c r="G92" i="3"/>
  <c r="G89" i="3"/>
  <c r="G86" i="3"/>
  <c r="G83" i="3"/>
  <c r="G80" i="3"/>
  <c r="G77" i="3"/>
  <c r="G74" i="3"/>
  <c r="G71" i="3"/>
  <c r="G68" i="3"/>
  <c r="G65" i="3"/>
  <c r="G62" i="3"/>
  <c r="G59" i="3"/>
  <c r="G56" i="3"/>
  <c r="G53" i="3"/>
  <c r="G50" i="3"/>
  <c r="G47" i="3"/>
  <c r="G44" i="3"/>
  <c r="G41" i="3"/>
  <c r="G38" i="3"/>
  <c r="G35" i="3"/>
  <c r="G32" i="3"/>
  <c r="G29" i="3"/>
  <c r="G26" i="3"/>
  <c r="G20" i="3"/>
  <c r="G17" i="3"/>
  <c r="G14" i="3"/>
  <c r="G11" i="3"/>
  <c r="G8" i="3"/>
  <c r="G376" i="3"/>
  <c r="F12" i="2" l="1"/>
  <c r="C376" i="3"/>
  <c r="A12" i="2" s="1"/>
  <c r="G359" i="3"/>
  <c r="F11" i="2" s="1"/>
  <c r="C359" i="3"/>
  <c r="A11" i="2" s="1"/>
  <c r="C341" i="3"/>
  <c r="A10" i="2" s="1"/>
  <c r="C245" i="3" l="1"/>
  <c r="A9" i="2" s="1"/>
  <c r="F9" i="2" l="1"/>
  <c r="C113" i="3" l="1"/>
  <c r="A8" i="2" s="1"/>
  <c r="AN113" i="3"/>
  <c r="AM113" i="3"/>
  <c r="AL113" i="3"/>
  <c r="AK113" i="3"/>
  <c r="AJ113" i="3"/>
  <c r="G113" i="3" l="1"/>
  <c r="G341" i="3"/>
  <c r="F10" i="2" s="1"/>
  <c r="C23" i="3" l="1"/>
  <c r="A7" i="2" s="1"/>
  <c r="AN23" i="3"/>
  <c r="AM23" i="3"/>
  <c r="AL23" i="3"/>
  <c r="AK23" i="3"/>
  <c r="AJ23" i="3"/>
  <c r="G23" i="3" l="1"/>
  <c r="F7" i="2" s="1"/>
  <c r="G40" i="2" l="1"/>
  <c r="I40" i="2"/>
  <c r="H40" i="2"/>
  <c r="E40" i="2"/>
  <c r="F8" i="2" l="1"/>
  <c r="F40" i="2" s="1"/>
</calcChain>
</file>

<file path=xl/sharedStrings.xml><?xml version="1.0" encoding="utf-8"?>
<sst xmlns="http://schemas.openxmlformats.org/spreadsheetml/2006/main" count="645" uniqueCount="361">
  <si>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</si>
  <si>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</si>
  <si>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</si>
  <si>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</si>
  <si>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</si>
  <si>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</si>
  <si>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</si>
  <si>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</si>
  <si>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</si>
  <si>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</si>
  <si>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</si>
  <si>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</si>
  <si>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</si>
  <si>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</si>
  <si>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</si>
  <si>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</si>
  <si>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</si>
  <si>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</si>
  <si>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</si>
  <si>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</si>
  <si>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</si>
  <si>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</si>
  <si>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JKC BRNO</t>
  </si>
  <si>
    <t>Profesní rozpočet</t>
  </si>
  <si>
    <t>ks</t>
  </si>
  <si>
    <t>Rozvaděč 03RS1</t>
  </si>
  <si>
    <t>Rozvaděč 02RS1</t>
  </si>
  <si>
    <t>Rozvaděč 01RS1</t>
  </si>
  <si>
    <t>Doprava rozvaděčů</t>
  </si>
  <si>
    <t xml:space="preserve">Rozvaděče </t>
  </si>
  <si>
    <t>M64.1</t>
  </si>
  <si>
    <t>M64.2</t>
  </si>
  <si>
    <t>Svítidlo A2 - včetně montáže a rec. poplatků</t>
  </si>
  <si>
    <t>Svítidlo A5 - včetně montáže a rec. poplatků</t>
  </si>
  <si>
    <t>Svítidlo E1 - včetně montáže a rec. poplatků</t>
  </si>
  <si>
    <t>Svítidlo J1 - včetně montáže a rec. poplatků</t>
  </si>
  <si>
    <t>Svítidlo K1 - včetně montáže a rec. poplatků</t>
  </si>
  <si>
    <t>Svítidlo K2 - včetně montáže a rec. poplatků</t>
  </si>
  <si>
    <t>Svítidlo K3 - včetně montáže a rec. poplatků</t>
  </si>
  <si>
    <t>Svítidlo K4 - včetně montáže a rec. poplatků</t>
  </si>
  <si>
    <t>Svítidlo BG - včetně montáže a rec. poplatků</t>
  </si>
  <si>
    <t>Svítidlo DG - včetně montáže a rec. poplatků</t>
  </si>
  <si>
    <t>Svítidlo FG - včetně montáže a rec. poplatků</t>
  </si>
  <si>
    <t>Svítidlo GG - včetně montáže a rec. poplatků</t>
  </si>
  <si>
    <t>Svítidlo HG - včetně montáže a rec. poplatků</t>
  </si>
  <si>
    <t>Svítidlo NB - včetně montáže a rec. poplatků</t>
  </si>
  <si>
    <t>Svítidlo NA - včetně montáže a rec. poplatků</t>
  </si>
  <si>
    <t>Svítidlo NC - včetně montáže a rec. poplatků</t>
  </si>
  <si>
    <t>Svítidlo ND - včetně montáže a rec. poplatků</t>
  </si>
  <si>
    <t>Svítidlo NF - včetně montáže a rec. poplatků</t>
  </si>
  <si>
    <t>Svítidlo NTV - včetně montáže a rec. poplatků</t>
  </si>
  <si>
    <t>Svítidlo N1 - včetně montáže a rec. poplatků</t>
  </si>
  <si>
    <t>Svítidlo N2 - včetně montáže a rec. poplatků</t>
  </si>
  <si>
    <t>Svítidlo N3 - včetně montáže a rec. poplatků</t>
  </si>
  <si>
    <t>Svítidlo N3X - včetně montáže a rec. poplatků</t>
  </si>
  <si>
    <t>Svítidlo IG - včetně montáže a rec. poplatků</t>
  </si>
  <si>
    <t>Svítidlo NAX- včetně montáže a rec. poplatků</t>
  </si>
  <si>
    <t>Svítidlo NTP - včetně montáže a rec. poplatků</t>
  </si>
  <si>
    <t>Svítidlo FGN - včetně montáže a rec. poplatků</t>
  </si>
  <si>
    <t>napáječ pro LED pásky 230V/24V, 50W</t>
  </si>
  <si>
    <t>spínač domovní 10/250-1 vč.montáže</t>
  </si>
  <si>
    <t>spínač domovní 10/250-6 vč.montáže</t>
  </si>
  <si>
    <t>Spínač domovní 10/250-1 IP44 nást. vč.montáže</t>
  </si>
  <si>
    <t>Spínač domovní 10/250-6 IP44 nást. vč.montáže</t>
  </si>
  <si>
    <t>Spínač domovní 10/250-7 IP44 nást.vč.mont.</t>
  </si>
  <si>
    <t>spínač domovní 10/250-1/0So IP44 nást.vč.mont.</t>
  </si>
  <si>
    <t>Svítidla + cetrála NO</t>
  </si>
  <si>
    <t>M64.4</t>
  </si>
  <si>
    <t>Elektroinstalace -délkový materiál</t>
  </si>
  <si>
    <t>délky kabelu v dokumentu d.č. D1.4.G-004</t>
  </si>
  <si>
    <t xml:space="preserve">Včetně montáže a kotvících prvků a příslušenství </t>
  </si>
  <si>
    <t>KNX Binární vstup 8 násobný</t>
  </si>
  <si>
    <t>KNX Binární vstup 4 násobný</t>
  </si>
  <si>
    <t>Kabelový žlab plechový 60x200</t>
  </si>
  <si>
    <t>Kabelový žlab z ocelového plechu děrovaný, bez víka, zavěšení pomocí doplňků na stěnu</t>
  </si>
  <si>
    <t>nebo strop, včetně spojovacího a kotevního materiálu a montážních doplňků, nosné prvky</t>
  </si>
  <si>
    <t>jsou započteny na jednotkovou délku trasy, pro vnitřní prostory (žárové zinkování pásové)</t>
  </si>
  <si>
    <t>Včetně montáže</t>
  </si>
  <si>
    <t>Kabelový žlab plechový 60x300</t>
  </si>
  <si>
    <t>Kabelový žlab plechový 60x500</t>
  </si>
  <si>
    <t>Kabelový žebřík plechový 60x500</t>
  </si>
  <si>
    <t>Položky jsou přepočteny na 1m délky trasy při standardním způsobu montáže,</t>
  </si>
  <si>
    <t>obsahují veškeré součásti včetně kotvícího, nosného a spojovacího materiálu.</t>
  </si>
  <si>
    <t>Třída funkčnosti kabelové trasy P60-R, normová konstrukce.</t>
  </si>
  <si>
    <t>Kabelový žebřík 60x500, P60-R, nosnost 20 kg, v šachtě</t>
  </si>
  <si>
    <t>Odlehčení tahu pro kabelový žebřík 60x500, P60-R, nosnost 20 kg, v šachtě</t>
  </si>
  <si>
    <t>SPD typ 3, do krabice 2P, DFLM 255</t>
  </si>
  <si>
    <t>Vačkový spínač v krytu IP65, 3P/25A/9kW</t>
  </si>
  <si>
    <t>u přístrojů do rámečků je v položce započten jednonásobný rámeček,</t>
  </si>
  <si>
    <t>domovní zásuvky jsou v provedení 16A ~250V</t>
  </si>
  <si>
    <t>Zásuvka domovní zapuštěná včetně montáže</t>
  </si>
  <si>
    <t>Kabelový žlab plechový 60x100</t>
  </si>
  <si>
    <t>Kabelový žlab plechový 63x50</t>
  </si>
  <si>
    <t>Kabelový žlab 60x200, P60-R, nosnost 10 kg</t>
  </si>
  <si>
    <t>M64.5</t>
  </si>
  <si>
    <t>Elektroinstalace -kusový materiál materiál</t>
  </si>
  <si>
    <t>M64.6</t>
  </si>
  <si>
    <t xml:space="preserve">Elektroinstalace - Ostatní montáže </t>
  </si>
  <si>
    <t xml:space="preserve">Elektroinstalace - vedlejší náklady </t>
  </si>
  <si>
    <t>M64.7</t>
  </si>
  <si>
    <t xml:space="preserve">Koordinace s ostatními profesemi </t>
  </si>
  <si>
    <t>h</t>
  </si>
  <si>
    <t xml:space="preserve">Revize </t>
  </si>
  <si>
    <t xml:space="preserve">Přidružená činnost (Stavební přípomoci, vrtání, prostup, drážky, zatěsnění a podobně)  </t>
  </si>
  <si>
    <t>Provozní řád</t>
  </si>
  <si>
    <t xml:space="preserve">Označení kabelů a zařízení včetně montaže </t>
  </si>
  <si>
    <t>Nepředvídatelné práce koordinací na stavbě</t>
  </si>
  <si>
    <t>Zaškolení obsluhy</t>
  </si>
  <si>
    <t xml:space="preserve">položka obsahuje kompletní sestavu přístroje včetně doplňků a montáže </t>
  </si>
  <si>
    <t>Zásuvka domovní nástěnná IP44 plast  včetně montáže</t>
  </si>
  <si>
    <t>Zásuvková skříň  včetně montáže</t>
  </si>
  <si>
    <t>Krabice přístrojová, zapuštěná  včetně montáže</t>
  </si>
  <si>
    <t>Krabice přístrojová hluboká, zapuštěná včetně montáže</t>
  </si>
  <si>
    <t>Krabice rozvodná, zapuštěná včetně montáže</t>
  </si>
  <si>
    <t>Dodávka a monzáž kabelu 1-CXKH-R 5 x 10 mm2</t>
  </si>
  <si>
    <t>Dodávka a monzáž kabelu 1-CSKH-V180, P60-R, B2ca,s1,d1,3x1,5</t>
  </si>
  <si>
    <t>Dodávka a monzáž kabelu 1-CSKH-V180, P60-R, B2ca,s1,d1,3x2,5</t>
  </si>
  <si>
    <t>Dodávka a monzáž kabelu  J-Y(ST)Y 2x2x0,8</t>
  </si>
  <si>
    <t>Dodávka a monzáž vodiče CY 50 B2ca,s1,d1,</t>
  </si>
  <si>
    <t>Dodávka a monzáž vodiče CY 25 ,B2ca,s1,d1</t>
  </si>
  <si>
    <t>Dodávka a monzáž vodiče CY 6,B2ca,s1,d1</t>
  </si>
  <si>
    <t>Dodávka a monzáž vodiče CY4 ,B2ca,s1,d1</t>
  </si>
  <si>
    <t>Dodávka a monzáž vodiče CY16 ,B2ca,s1,d1</t>
  </si>
  <si>
    <t>Dodávka a monzáž kabelu 1-CXKH-R 5 x 16 mm2  ,B2ca,s1,d1</t>
  </si>
  <si>
    <t>Dodávka a monzáž kabelu 1-CXKH-R 5 x 4 mm2  ,B2ca,s1,d1</t>
  </si>
  <si>
    <t>Dodávka a monzáž kabelu 1-CXKH-R 5 x 2,5 mm2  ,B2ca,s1,d1</t>
  </si>
  <si>
    <t>Dodávka a monzáž kabelu 1-CXKH-R 5 x 1,5 mm2  ,B2ca,s1,d1</t>
  </si>
  <si>
    <t>Dodávka a monzáž kabelu 1-CXKH-R 3 x 2,5 mm2  ,B2ca,s1,d1</t>
  </si>
  <si>
    <t>Dodávka a monzáž kabelu 1-CXKH-R 3 x 1,5 mm2  ,B2ca,s1,d1</t>
  </si>
  <si>
    <t>Dodávka a monzáž kabelu 1-CXKH-R 2 x 1,5 mm2  ,B2ca,s1,d1</t>
  </si>
  <si>
    <t>Dodávka a monzáž vodiče Sběrnicový kabel YCYM 2x2x0,8</t>
  </si>
  <si>
    <t>snímač přítomnosti automatický vestav.vč.mont. kNX</t>
  </si>
  <si>
    <t xml:space="preserve">Programátorské práce nastavení KNX/DALI svítidle </t>
  </si>
  <si>
    <t>Adresace , nastavení hodnoty začlenění do skupiny atd</t>
  </si>
  <si>
    <t>Programátorské nastavení KNX připavení scén pro každý prostor.</t>
  </si>
  <si>
    <t>Nastavení rozhraní KNX/MAR</t>
  </si>
  <si>
    <t>Krabice požárníá včetně montáže</t>
  </si>
  <si>
    <t>Trasa P60-R na příchytkách, kabely 1x ø8</t>
  </si>
  <si>
    <t>Příchytky pro kabely, včetně šroubu do betonu, 1 m = 4 ks, přepočteno na 1 m délky trasy.</t>
  </si>
  <si>
    <t>Včetně montáže.  Třída funkčnosti kabelové trasy P60-R, normová konstrukce.</t>
  </si>
  <si>
    <t>Trasa P60-R na příchytkách, kabely 1x ø10</t>
  </si>
  <si>
    <t>Trasa P60-R na příchytkách, kabely 1x ø14</t>
  </si>
  <si>
    <t xml:space="preserve">materiál včetně montáže </t>
  </si>
  <si>
    <t>soubor</t>
  </si>
  <si>
    <t xml:space="preserve">Požární ucpávky komplet včetně montáže </t>
  </si>
  <si>
    <t xml:space="preserve">Vizualizace osvětlení budově, naprogramování, licence atd. </t>
  </si>
  <si>
    <t>Rozharní KNX/IP</t>
  </si>
  <si>
    <t>Hlavní napajecní zdroj KNX</t>
  </si>
  <si>
    <t xml:space="preserve">Včetně montáže.  </t>
  </si>
  <si>
    <t>Trubka zvlněná střední zatížení 1220</t>
  </si>
  <si>
    <t>Trubka zvlněná střední zatížení 1225</t>
  </si>
  <si>
    <t>Trubka zvlněná střední zatížení 1232</t>
  </si>
  <si>
    <t xml:space="preserve">Rozvaděč vyhřívaní rampy </t>
  </si>
  <si>
    <t>Trubka chráničková pevná 1523</t>
  </si>
  <si>
    <t>Ukončení vodiče 2,5</t>
  </si>
  <si>
    <t>Ukončení vodiče 6</t>
  </si>
  <si>
    <t>Ukončení kabelu do 5x10</t>
  </si>
  <si>
    <t>Ukončení kabelu 5x50</t>
  </si>
  <si>
    <t>Průzkum stávající stavby</t>
  </si>
  <si>
    <t>Revize stávajícího uzemněnění včetně odstraněn závad (materiál )</t>
  </si>
  <si>
    <t>ELE010001</t>
  </si>
  <si>
    <t>ELE010002</t>
  </si>
  <si>
    <t>ELE010003</t>
  </si>
  <si>
    <t>ELE010004</t>
  </si>
  <si>
    <t>ELE010005</t>
  </si>
  <si>
    <t>ELE010006</t>
  </si>
  <si>
    <t>ELE010007</t>
  </si>
  <si>
    <t>ELE010008</t>
  </si>
  <si>
    <t>ELE010009</t>
  </si>
  <si>
    <t>ELE010010</t>
  </si>
  <si>
    <t>ELE010011</t>
  </si>
  <si>
    <t>ELE010012</t>
  </si>
  <si>
    <t>ELE010013</t>
  </si>
  <si>
    <t>ELE010014</t>
  </si>
  <si>
    <t>ELE010015</t>
  </si>
  <si>
    <t>ELE010016</t>
  </si>
  <si>
    <t>ELE010017</t>
  </si>
  <si>
    <t>ELE010018</t>
  </si>
  <si>
    <t>ELE010019</t>
  </si>
  <si>
    <t>ELE010020</t>
  </si>
  <si>
    <t>ELE010021</t>
  </si>
  <si>
    <t>ELE010022</t>
  </si>
  <si>
    <t>ELE010023</t>
  </si>
  <si>
    <t>ELE010024</t>
  </si>
  <si>
    <t>ELE010025</t>
  </si>
  <si>
    <t>ELE010026</t>
  </si>
  <si>
    <t>ELE010027</t>
  </si>
  <si>
    <t>ELE010028</t>
  </si>
  <si>
    <t>ELE010029</t>
  </si>
  <si>
    <t>ELE010030</t>
  </si>
  <si>
    <t>Dokumentace pro realizaci stavby</t>
  </si>
  <si>
    <t>Náklady na vyhotovení dokumentace pro realizaci stavby a její předání objednateli v požadované formě a požadovaném počtu. Dokumentace zohlednuje koordninaci jednotlivých profesí a jejich konkrétních výrobků, postupy a atesty, které bude GD dodávat.</t>
  </si>
  <si>
    <t>Dokumentace dílenská a výrobní</t>
  </si>
  <si>
    <t>Tato dokumentave se předpokládá, že bude zpracována pro části, které potřebují další podorbnější dokumentaci než je realizační. Náklady na vyhotovení dokumentace a její předání objednateli v požadované formě a požadovaném počtu. Dokumentace se předpokládá zejména na části závěsný systém, pevné a posuvné body, osazení jednoltivýcz zařízení (zdroje chladu, VZT jednotky, ATS, čerpadla atd.) pomocné ocelové konstrukce, atypické prvky.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</si>
  <si>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</si>
  <si>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</si>
  <si>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spínač domovní 10/250-5 vč.montáže</t>
  </si>
  <si>
    <t>spínač domovní 10/250-7 vč.montáže</t>
  </si>
  <si>
    <t>Kabelový žlab plechový 60x100 P60-R, nosnost 10 kg</t>
  </si>
  <si>
    <t>KYCY 1,90 Topný kabel 1,90 Ohm/m</t>
  </si>
  <si>
    <t xml:space="preserve">Vyhřívání rampy </t>
  </si>
  <si>
    <t>Paralelní TK s konst. výkonem 30W/m, 230V, -30°Caž90°C</t>
  </si>
  <si>
    <t xml:space="preserve">Včetně toných kabel, spojek , koncovek, jištění, zachyení čidel, 300W/m2 a montáže vyhřívání , stavební přípomoci </t>
  </si>
  <si>
    <t>Požární ucpávky PU 250x100mm</t>
  </si>
  <si>
    <t>Požární ucpávky PU 500x250mm</t>
  </si>
  <si>
    <t>Požární ucpávky PU 500x50mm</t>
  </si>
  <si>
    <t>Vačkový spínač v krytu IP65, 3P/40A/11kW</t>
  </si>
  <si>
    <t>KNX Ovládací prvek dotykový s displejem 4" , černá/vesmírná šedá</t>
  </si>
  <si>
    <t>Svítidlo NTPX - včetně montáže a rec. poplatků</t>
  </si>
  <si>
    <t>Svítidlo NH - včetně montáže a rec. poplatků</t>
  </si>
  <si>
    <t>SO 01.1   SPODNÍ STAVBA</t>
  </si>
  <si>
    <t>D.1.4.G</t>
  </si>
  <si>
    <t>d.č. D1.4.G-005,v.č. D1.4.G-243</t>
  </si>
  <si>
    <t>1+0+0+0+0+0+0+0+0+0+0</t>
  </si>
  <si>
    <t>d.č. D1.4.G-005,v.č. D1.4.G-251</t>
  </si>
  <si>
    <t>0+1+0+0+0+0+0+0+0+0+0</t>
  </si>
  <si>
    <t>d.č. D1.4.G-005,v.č. D1.4.G-268</t>
  </si>
  <si>
    <t>0+0+1+0+0+0+0+0+0+0+0</t>
  </si>
  <si>
    <t>0+0+0+0+0+0+0+0+0+1+0</t>
  </si>
  <si>
    <t>d.č. D1.4.G-005,v.č. D1.4.G-394</t>
  </si>
  <si>
    <t>1+1+1+0+0+0+0+0+0+1+0</t>
  </si>
  <si>
    <t>d.č. D1.4.G-004,v.č. D1.4.G-121-133</t>
  </si>
  <si>
    <t>0+0+6+0+0+0+0+0+0+0+0</t>
  </si>
  <si>
    <t>0+0+8+0+0+0+0+0+0+0+0</t>
  </si>
  <si>
    <t>0+0+3+0+0+0+0+0+0+0+0</t>
  </si>
  <si>
    <t>2+3+3+0+0+0+0+0+0+0+0</t>
  </si>
  <si>
    <t>3+1+0+0+0+0+0+0+0+0+0</t>
  </si>
  <si>
    <t>2+1+1+0+0+0+0+0+0+0+0</t>
  </si>
  <si>
    <t>34+12+112+0+0+0+0+0+0+0+0</t>
  </si>
  <si>
    <t>24+0+0+0+0+0+0+0+0+0+0</t>
  </si>
  <si>
    <t>8+12+13+0+0+0+0+0+0+0+0</t>
  </si>
  <si>
    <t>59+59+65+0+0+0+0+0+0+0+0</t>
  </si>
  <si>
    <t>25+25+36+4+0+0+0+0+0+0+0</t>
  </si>
  <si>
    <t>35+37+37+4+0+0+0+0+0+0+0</t>
  </si>
  <si>
    <t>40+62+170+0+0+0+0+0+0+0+0</t>
  </si>
  <si>
    <t>279+316+253+0+0+0+0+0+0+0+0</t>
  </si>
  <si>
    <t>46+46+42+0+0+0+0+0+0+0+0</t>
  </si>
  <si>
    <t>1+2+2+0+0+0+0+0+0+0+0</t>
  </si>
  <si>
    <t>5+5+6+0+0+0+0+0+0+0+0</t>
  </si>
  <si>
    <t>17+4+30+0+0+0+0+0+0+0+0</t>
  </si>
  <si>
    <t>8+6+17+0+0+0+0+0+0+0+0</t>
  </si>
  <si>
    <t>2+5+14+0+0+0+0+0+0+0+0</t>
  </si>
  <si>
    <t>18+8+31+0+0+0+0+0+0+0+0</t>
  </si>
  <si>
    <t>12+11+9+0+0+0+0+0+0+0+0</t>
  </si>
  <si>
    <t>ELE010032</t>
  </si>
  <si>
    <t>0+0+2+0+0+0+0+0+0+0+0</t>
  </si>
  <si>
    <t>ELE010033</t>
  </si>
  <si>
    <t>5+4+5+0+0+0+0+0+0+0+0</t>
  </si>
  <si>
    <t>ELE02034</t>
  </si>
  <si>
    <t>12+4+18+0+0+0+0+0+0+0+0</t>
  </si>
  <si>
    <t>ELE010035</t>
  </si>
  <si>
    <t>ELE010036</t>
  </si>
  <si>
    <t>ELE010037</t>
  </si>
  <si>
    <t>ELE010038</t>
  </si>
  <si>
    <t>ELE010039</t>
  </si>
  <si>
    <t>ELE010040</t>
  </si>
  <si>
    <t>ELE010041</t>
  </si>
  <si>
    <t>ELE010042</t>
  </si>
  <si>
    <t>ELE010043</t>
  </si>
  <si>
    <t>ELE010044</t>
  </si>
  <si>
    <t>ELE010045</t>
  </si>
  <si>
    <t>ELE010046</t>
  </si>
  <si>
    <t>100+50+100+0+0+0+0+0+0+0+0</t>
  </si>
  <si>
    <t>ELE010047</t>
  </si>
  <si>
    <t>ELE010048</t>
  </si>
  <si>
    <t>300+150+200+0+0+0+0+0+0+0+0</t>
  </si>
  <si>
    <t>ELE010049</t>
  </si>
  <si>
    <t>ELE010050</t>
  </si>
  <si>
    <t>ELE010051</t>
  </si>
  <si>
    <t>ELE010052</t>
  </si>
  <si>
    <t>v.č. D1.4.G-101-114,</t>
  </si>
  <si>
    <t>150+150+150+0+0+0+0+0+0+0+0</t>
  </si>
  <si>
    <t>ELE010053</t>
  </si>
  <si>
    <t>190+149+50+0+0+0+0+0+0+0+0</t>
  </si>
  <si>
    <t>ELE010054</t>
  </si>
  <si>
    <t>55+0+0+0+0+0+0+0+0+0+0</t>
  </si>
  <si>
    <t>ELE010055</t>
  </si>
  <si>
    <t>10+10+30+0+0+0+0+0+0+0+0</t>
  </si>
  <si>
    <t>ELE010056</t>
  </si>
  <si>
    <t>5+5+30+0+0+0+0+0+0+0+0</t>
  </si>
  <si>
    <t>ELE010057</t>
  </si>
  <si>
    <t>5+5+15+0+0+0+0+0+0+0+0</t>
  </si>
  <si>
    <t>ELE010058</t>
  </si>
  <si>
    <t>5+50+15+0+0+0+0+0+0+0+0</t>
  </si>
  <si>
    <t>ELE010059</t>
  </si>
  <si>
    <t>50+50+0+0+0+0+0+0+0+0+0</t>
  </si>
  <si>
    <t>ELE010060</t>
  </si>
  <si>
    <t>ELE010061</t>
  </si>
  <si>
    <t>ELE010062</t>
  </si>
  <si>
    <t>ELE010063</t>
  </si>
  <si>
    <t>ELE010064</t>
  </si>
  <si>
    <t>ELE02065</t>
  </si>
  <si>
    <t>0+0+720+0+0+0+0+0+0+0+0</t>
  </si>
  <si>
    <t>ELE02066</t>
  </si>
  <si>
    <t>ELE010067</t>
  </si>
  <si>
    <t>ELE010068</t>
  </si>
  <si>
    <t>ELE010069</t>
  </si>
  <si>
    <t>ELE010070</t>
  </si>
  <si>
    <t>0+0+5+0+0+0+0+0+0+0+0</t>
  </si>
  <si>
    <t>ELE010071</t>
  </si>
  <si>
    <t>ELE010072</t>
  </si>
  <si>
    <t>ELE010073</t>
  </si>
  <si>
    <t>ELE010074</t>
  </si>
  <si>
    <t>11+6+26+0+0+0+0+0+0+0+0</t>
  </si>
  <si>
    <t>ELE010075</t>
  </si>
  <si>
    <t>4+0+4+0+0+0+0+0+0+0+0</t>
  </si>
  <si>
    <t>ELE010076</t>
  </si>
  <si>
    <t>ELE010077</t>
  </si>
  <si>
    <t>4+1+6+0+0+0+0+0+0+0+0</t>
  </si>
  <si>
    <t>ELE010078</t>
  </si>
  <si>
    <t>42+40+42+0+0+0+0+0+0+0+0</t>
  </si>
  <si>
    <t>ELE010079</t>
  </si>
  <si>
    <t>4+3+6+0+0+0+0+0+0+0+0</t>
  </si>
  <si>
    <t>ELE010080</t>
  </si>
  <si>
    <t>ELE010081</t>
  </si>
  <si>
    <t>ELE010082</t>
  </si>
  <si>
    <t>ELE010083</t>
  </si>
  <si>
    <t>ELE010084</t>
  </si>
  <si>
    <t>ELE010085</t>
  </si>
  <si>
    <t>0+2+7+0+0+0+0+0+0+0+0</t>
  </si>
  <si>
    <t>ELE010086</t>
  </si>
  <si>
    <t>2+0+0+0+0+0+0+0+0+0+0</t>
  </si>
  <si>
    <t>ELE010087</t>
  </si>
  <si>
    <t>1+1+20+0+0+0+0+0+0+0+0</t>
  </si>
  <si>
    <t>ELE010088</t>
  </si>
  <si>
    <t>0+5+20+0+0+0+0+0+0+0+0</t>
  </si>
  <si>
    <t>ELE010089</t>
  </si>
  <si>
    <t>12+7+19+0+0+0+0+0+0+0+0</t>
  </si>
  <si>
    <t>ELE010090</t>
  </si>
  <si>
    <t>ELE010091</t>
  </si>
  <si>
    <t>ELE010092</t>
  </si>
  <si>
    <t>ELE010093</t>
  </si>
  <si>
    <t>ELE010094</t>
  </si>
  <si>
    <t>4+4+5+0+0+0+0+0+0+0+0</t>
  </si>
  <si>
    <t>ELE010095</t>
  </si>
  <si>
    <t>5+3+10+0+0+0+0+0+0+0+0</t>
  </si>
  <si>
    <t>ELE010096</t>
  </si>
  <si>
    <t>ELE010097</t>
  </si>
  <si>
    <t>ELE010098</t>
  </si>
  <si>
    <t>ELE010099</t>
  </si>
  <si>
    <t>ELE0100100</t>
  </si>
  <si>
    <t>ELE0100101</t>
  </si>
  <si>
    <t>ELE0100102</t>
  </si>
  <si>
    <t>ELE0100103</t>
  </si>
  <si>
    <t>ELE0100104</t>
  </si>
  <si>
    <t>ELE0100105</t>
  </si>
  <si>
    <t>ELE010106</t>
  </si>
  <si>
    <t>ELE010107</t>
  </si>
  <si>
    <t>ELE010108</t>
  </si>
  <si>
    <t>ELE010109</t>
  </si>
  <si>
    <t>ELE010110</t>
  </si>
  <si>
    <t>ELE010111</t>
  </si>
  <si>
    <t>ELE010113</t>
  </si>
  <si>
    <t>ELE010114</t>
  </si>
  <si>
    <t>ELE010115</t>
  </si>
  <si>
    <t>ELE010116</t>
  </si>
  <si>
    <t>ELE010117</t>
  </si>
  <si>
    <t>ELE010118</t>
  </si>
  <si>
    <t>ELE010119</t>
  </si>
  <si>
    <t>ELE010120</t>
  </si>
  <si>
    <t>3.PP+2.PP+1.PP+1.NP+1MP+2.NP+3.NP+4.NP+5.NP+6.NP+střecha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</si>
</sst>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9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Times New Roman"/>
      <family val="1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 CE"/>
      <charset val="238"/>
    </font>
    <font>
      <sz val="10"/>
      <color indexed="8"/>
      <name val="Times New Roman"/>
      <family val="1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8"/>
      <color indexed="17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5" fillId="0" borderId="0"/>
    <xf numFmtId="0" fontId="16" fillId="0" borderId="0"/>
    <xf numFmtId="0" fontId="18" fillId="0" borderId="33" applyNumberFormat="0" applyFill="0" applyAlignment="0" applyProtection="0"/>
    <xf numFmtId="0" fontId="19" fillId="8" borderId="34" applyNumberFormat="0" applyAlignment="0" applyProtection="0"/>
    <xf numFmtId="0" fontId="20" fillId="0" borderId="35" applyNumberFormat="0" applyFill="0" applyAlignment="0" applyProtection="0"/>
    <xf numFmtId="0" fontId="21" fillId="0" borderId="36" applyNumberFormat="0" applyFill="0" applyAlignment="0" applyProtection="0"/>
    <xf numFmtId="0" fontId="22" fillId="0" borderId="3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10" borderId="38" applyNumberFormat="0" applyAlignment="0" applyProtection="0"/>
    <xf numFmtId="0" fontId="26" fillId="0" borderId="39" applyNumberFormat="0" applyFill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5" borderId="40" applyNumberFormat="0" applyAlignment="0" applyProtection="0"/>
    <xf numFmtId="0" fontId="30" fillId="11" borderId="40" applyNumberFormat="0" applyAlignment="0" applyProtection="0"/>
    <xf numFmtId="0" fontId="31" fillId="11" borderId="41" applyNumberFormat="0" applyAlignment="0" applyProtection="0"/>
    <xf numFmtId="0" fontId="32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35" fillId="0" borderId="0"/>
    <xf numFmtId="0" fontId="12" fillId="3" borderId="48">
      <alignment horizontal="left" wrapText="1"/>
    </xf>
  </cellStyleXfs>
  <cellXfs count="199">
    <xf numFmtId="0" fontId="0" fillId="0" borderId="0" xfId="0"/>
    <xf numFmtId="0" fontId="2" fillId="0" borderId="0" xfId="0" applyFont="1"/>
    <xf numFmtId="49" fontId="3" fillId="0" borderId="14" xfId="1" applyNumberFormat="1" applyFont="1" applyBorder="1"/>
    <xf numFmtId="49" fontId="2" fillId="0" borderId="14" xfId="1" applyNumberFormat="1" applyFont="1" applyBorder="1"/>
    <xf numFmtId="49" fontId="2" fillId="0" borderId="14" xfId="1" applyNumberFormat="1" applyFont="1" applyBorder="1" applyAlignment="1">
      <alignment horizontal="right"/>
    </xf>
    <xf numFmtId="49" fontId="3" fillId="0" borderId="19" xfId="1" applyNumberFormat="1" applyFont="1" applyBorder="1"/>
    <xf numFmtId="49" fontId="2" fillId="0" borderId="19" xfId="1" applyNumberFormat="1" applyFont="1" applyBorder="1"/>
    <xf numFmtId="49" fontId="2" fillId="0" borderId="19" xfId="1" applyNumberFormat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4" fillId="0" borderId="0" xfId="0" applyFont="1"/>
    <xf numFmtId="3" fontId="2" fillId="0" borderId="11" xfId="0" applyNumberFormat="1" applyFont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9" xfId="0" applyNumberFormat="1" applyFont="1" applyFill="1" applyBorder="1"/>
    <xf numFmtId="3" fontId="3" fillId="2" borderId="22" xfId="0" applyNumberFormat="1" applyFont="1" applyFill="1" applyBorder="1"/>
    <xf numFmtId="3" fontId="3" fillId="2" borderId="23" xfId="0" applyNumberFormat="1" applyFont="1" applyFill="1" applyBorder="1"/>
    <xf numFmtId="3" fontId="3" fillId="2" borderId="24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5" fillId="0" borderId="0" xfId="1"/>
    <xf numFmtId="0" fontId="2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2" fillId="0" borderId="14" xfId="1" applyFont="1" applyBorder="1"/>
    <xf numFmtId="0" fontId="4" fillId="0" borderId="15" xfId="1" applyFont="1" applyBorder="1" applyAlignment="1">
      <alignment horizontal="right"/>
    </xf>
    <xf numFmtId="49" fontId="2" fillId="0" borderId="14" xfId="1" applyNumberFormat="1" applyFont="1" applyBorder="1" applyAlignment="1">
      <alignment horizontal="left"/>
    </xf>
    <xf numFmtId="0" fontId="2" fillId="0" borderId="16" xfId="1" applyFont="1" applyBorder="1"/>
    <xf numFmtId="0" fontId="2" fillId="0" borderId="19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49" fontId="3" fillId="0" borderId="25" xfId="1" applyNumberFormat="1" applyFont="1" applyBorder="1" applyAlignment="1">
      <alignment horizontal="left"/>
    </xf>
    <xf numFmtId="0" fontId="2" fillId="0" borderId="1" xfId="1" applyFont="1" applyBorder="1"/>
    <xf numFmtId="49" fontId="4" fillId="0" borderId="25" xfId="1" applyNumberFormat="1" applyFont="1" applyBorder="1" applyAlignment="1">
      <alignment horizontal="right"/>
    </xf>
    <xf numFmtId="4" fontId="12" fillId="3" borderId="29" xfId="1" applyNumberFormat="1" applyFont="1" applyFill="1" applyBorder="1" applyAlignment="1">
      <alignment horizontal="right" wrapText="1"/>
    </xf>
    <xf numFmtId="0" fontId="12" fillId="3" borderId="10" xfId="1" applyFont="1" applyFill="1" applyBorder="1" applyAlignment="1">
      <alignment horizontal="left" wrapText="1"/>
    </xf>
    <xf numFmtId="0" fontId="12" fillId="0" borderId="5" xfId="0" applyFont="1" applyBorder="1" applyAlignment="1">
      <alignment horizontal="right"/>
    </xf>
    <xf numFmtId="0" fontId="2" fillId="2" borderId="3" xfId="1" applyFont="1" applyFill="1" applyBorder="1" applyAlignment="1">
      <alignment horizontal="center"/>
    </xf>
    <xf numFmtId="49" fontId="14" fillId="2" borderId="3" xfId="1" applyNumberFormat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3" fontId="5" fillId="0" borderId="0" xfId="1" applyNumberFormat="1"/>
    <xf numFmtId="0" fontId="5" fillId="0" borderId="0" xfId="1" applyAlignment="1">
      <alignment horizontal="right"/>
    </xf>
    <xf numFmtId="49" fontId="4" fillId="0" borderId="4" xfId="0" applyNumberFormat="1" applyFont="1" applyBorder="1"/>
    <xf numFmtId="3" fontId="2" fillId="0" borderId="5" xfId="0" applyNumberFormat="1" applyFont="1" applyBorder="1"/>
    <xf numFmtId="3" fontId="2" fillId="0" borderId="25" xfId="0" applyNumberFormat="1" applyFont="1" applyBorder="1"/>
    <xf numFmtId="3" fontId="2" fillId="0" borderId="26" xfId="0" applyNumberFormat="1" applyFont="1" applyBorder="1"/>
    <xf numFmtId="49" fontId="11" fillId="0" borderId="27" xfId="1" applyNumberFormat="1" applyFont="1" applyBorder="1" applyAlignment="1">
      <alignment horizontal="center" shrinkToFit="1"/>
    </xf>
    <xf numFmtId="4" fontId="11" fillId="0" borderId="27" xfId="1" applyNumberFormat="1" applyFont="1" applyBorder="1" applyAlignment="1">
      <alignment horizontal="right"/>
    </xf>
    <xf numFmtId="4" fontId="11" fillId="0" borderId="27" xfId="1" applyNumberFormat="1" applyFont="1" applyBorder="1"/>
    <xf numFmtId="0" fontId="2" fillId="0" borderId="42" xfId="1" applyFont="1" applyBorder="1" applyAlignment="1">
      <alignment horizontal="center"/>
    </xf>
    <xf numFmtId="0" fontId="2" fillId="0" borderId="42" xfId="1" applyFont="1" applyBorder="1" applyAlignment="1">
      <alignment horizontal="right"/>
    </xf>
    <xf numFmtId="0" fontId="2" fillId="0" borderId="43" xfId="1" applyFont="1" applyBorder="1"/>
    <xf numFmtId="49" fontId="4" fillId="2" borderId="6" xfId="1" applyNumberFormat="1" applyFont="1" applyFill="1" applyBorder="1"/>
    <xf numFmtId="0" fontId="3" fillId="0" borderId="10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49" fontId="4" fillId="0" borderId="45" xfId="1" applyNumberFormat="1" applyFont="1" applyBorder="1" applyAlignment="1">
      <alignment horizontal="right"/>
    </xf>
    <xf numFmtId="4" fontId="12" fillId="3" borderId="51" xfId="1" applyNumberFormat="1" applyFont="1" applyFill="1" applyBorder="1" applyAlignment="1">
      <alignment horizontal="right" wrapText="1"/>
    </xf>
    <xf numFmtId="0" fontId="12" fillId="3" borderId="47" xfId="1" applyFont="1" applyFill="1" applyBorder="1" applyAlignment="1">
      <alignment horizontal="left" wrapText="1"/>
    </xf>
    <xf numFmtId="0" fontId="12" fillId="0" borderId="46" xfId="0" applyFont="1" applyBorder="1" applyAlignment="1">
      <alignment horizontal="right"/>
    </xf>
    <xf numFmtId="0" fontId="4" fillId="0" borderId="44" xfId="1" applyFont="1" applyBorder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left"/>
    </xf>
    <xf numFmtId="4" fontId="3" fillId="0" borderId="2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3" xfId="1" applyFont="1" applyBorder="1" applyAlignment="1">
      <alignment horizontal="center"/>
    </xf>
    <xf numFmtId="49" fontId="3" fillId="0" borderId="3" xfId="1" applyNumberFormat="1" applyFont="1" applyBorder="1" applyAlignment="1">
      <alignment horizontal="left"/>
    </xf>
    <xf numFmtId="0" fontId="12" fillId="0" borderId="47" xfId="1" applyFont="1" applyBorder="1" applyAlignment="1">
      <alignment horizontal="left" wrapText="1"/>
    </xf>
    <xf numFmtId="0" fontId="12" fillId="0" borderId="10" xfId="1" applyFont="1" applyBorder="1" applyAlignment="1">
      <alignment horizontal="left" wrapText="1"/>
    </xf>
    <xf numFmtId="0" fontId="12" fillId="3" borderId="30" xfId="1" applyFont="1" applyFill="1" applyBorder="1" applyAlignment="1">
      <alignment horizontal="left" wrapText="1"/>
    </xf>
    <xf numFmtId="0" fontId="12" fillId="3" borderId="32" xfId="1" applyFont="1" applyFill="1" applyBorder="1" applyAlignment="1">
      <alignment horizontal="left" wrapText="1"/>
    </xf>
    <xf numFmtId="0" fontId="12" fillId="3" borderId="52" xfId="1" applyFont="1" applyFill="1" applyBorder="1" applyAlignment="1">
      <alignment horizontal="left" wrapText="1"/>
    </xf>
    <xf numFmtId="4" fontId="12" fillId="0" borderId="29" xfId="1" applyNumberFormat="1" applyFont="1" applyBorder="1" applyAlignment="1">
      <alignment horizontal="right" wrapText="1"/>
    </xf>
    <xf numFmtId="4" fontId="12" fillId="0" borderId="51" xfId="1" applyNumberFormat="1" applyFont="1" applyBorder="1" applyAlignment="1">
      <alignment horizontal="right" wrapText="1"/>
    </xf>
    <xf numFmtId="0" fontId="12" fillId="0" borderId="30" xfId="1" applyFont="1" applyBorder="1" applyAlignment="1">
      <alignment horizontal="left" wrapText="1"/>
    </xf>
    <xf numFmtId="0" fontId="12" fillId="0" borderId="32" xfId="1" applyFont="1" applyBorder="1" applyAlignment="1">
      <alignment horizontal="left" wrapText="1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right"/>
    </xf>
    <xf numFmtId="0" fontId="12" fillId="3" borderId="0" xfId="1" applyFont="1" applyFill="1" applyAlignment="1">
      <alignment horizontal="left" wrapText="1"/>
    </xf>
    <xf numFmtId="4" fontId="12" fillId="3" borderId="0" xfId="1" applyNumberFormat="1" applyFont="1" applyFill="1" applyAlignment="1">
      <alignment horizontal="right" wrapText="1"/>
    </xf>
    <xf numFmtId="0" fontId="12" fillId="0" borderId="0" xfId="1" applyFont="1" applyAlignment="1">
      <alignment horizontal="left" wrapText="1"/>
    </xf>
    <xf numFmtId="0" fontId="12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1" applyFont="1" applyAlignment="1">
      <alignment horizontal="centerContinuous" wrapText="1"/>
    </xf>
    <xf numFmtId="49" fontId="3" fillId="0" borderId="14" xfId="1" applyNumberFormat="1" applyFont="1" applyBorder="1" applyAlignment="1">
      <alignment wrapText="1"/>
    </xf>
    <xf numFmtId="49" fontId="3" fillId="0" borderId="19" xfId="1" applyNumberFormat="1" applyFont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3" fillId="0" borderId="42" xfId="1" applyFont="1" applyBorder="1" applyAlignment="1">
      <alignment wrapText="1"/>
    </xf>
    <xf numFmtId="0" fontId="16" fillId="0" borderId="42" xfId="2" applyBorder="1" applyAlignment="1">
      <alignment wrapText="1"/>
    </xf>
    <xf numFmtId="0" fontId="14" fillId="2" borderId="6" xfId="1" applyFont="1" applyFill="1" applyBorder="1" applyAlignment="1">
      <alignment wrapText="1"/>
    </xf>
    <xf numFmtId="0" fontId="5" fillId="0" borderId="0" xfId="1" applyAlignment="1">
      <alignment wrapText="1"/>
    </xf>
    <xf numFmtId="0" fontId="3" fillId="0" borderId="2" xfId="1" applyFont="1" applyBorder="1" applyAlignment="1">
      <alignment wrapText="1"/>
    </xf>
    <xf numFmtId="0" fontId="0" fillId="0" borderId="42" xfId="0" applyBorder="1" applyAlignment="1">
      <alignment wrapText="1"/>
    </xf>
    <xf numFmtId="0" fontId="0" fillId="0" borderId="44" xfId="0" applyBorder="1" applyAlignment="1">
      <alignment wrapText="1"/>
    </xf>
    <xf numFmtId="0" fontId="4" fillId="0" borderId="10" xfId="1" applyFont="1" applyBorder="1"/>
    <xf numFmtId="0" fontId="4" fillId="0" borderId="25" xfId="1" applyFont="1" applyBorder="1" applyAlignment="1">
      <alignment horizontal="center"/>
    </xf>
    <xf numFmtId="49" fontId="11" fillId="0" borderId="5" xfId="1" applyNumberFormat="1" applyFont="1" applyBorder="1" applyAlignment="1">
      <alignment horizontal="center" shrinkToFit="1"/>
    </xf>
    <xf numFmtId="4" fontId="11" fillId="0" borderId="10" xfId="1" applyNumberFormat="1" applyFont="1" applyBorder="1" applyAlignment="1">
      <alignment horizontal="right"/>
    </xf>
    <xf numFmtId="4" fontId="11" fillId="0" borderId="5" xfId="1" applyNumberFormat="1" applyFont="1" applyBorder="1"/>
    <xf numFmtId="0" fontId="34" fillId="0" borderId="0" xfId="0" applyFont="1" applyAlignment="1">
      <alignment horizontal="left" wrapText="1"/>
    </xf>
    <xf numFmtId="0" fontId="8" fillId="0" borderId="0" xfId="1" applyFont="1"/>
    <xf numFmtId="0" fontId="12" fillId="3" borderId="48" xfId="1" applyFont="1" applyFill="1" applyBorder="1" applyAlignment="1">
      <alignment horizontal="left" wrapText="1"/>
    </xf>
    <xf numFmtId="0" fontId="12" fillId="3" borderId="50" xfId="1" applyFont="1" applyFill="1" applyBorder="1" applyAlignment="1">
      <alignment horizontal="left" wrapText="1"/>
    </xf>
    <xf numFmtId="0" fontId="12" fillId="3" borderId="31" xfId="1" applyFont="1" applyFill="1" applyBorder="1" applyAlignment="1">
      <alignment horizontal="left" wrapText="1"/>
    </xf>
    <xf numFmtId="0" fontId="12" fillId="0" borderId="50" xfId="1" applyFont="1" applyBorder="1" applyAlignment="1">
      <alignment horizontal="left" wrapText="1"/>
    </xf>
    <xf numFmtId="0" fontId="12" fillId="0" borderId="48" xfId="1" applyFont="1" applyBorder="1" applyAlignment="1">
      <alignment horizontal="left" wrapText="1"/>
    </xf>
    <xf numFmtId="49" fontId="37" fillId="0" borderId="53" xfId="0" applyNumberFormat="1" applyFont="1" applyBorder="1" applyAlignment="1">
      <alignment horizontal="left" vertical="top" wrapText="1"/>
    </xf>
    <xf numFmtId="0" fontId="13" fillId="3" borderId="48" xfId="1" applyFont="1" applyFill="1" applyBorder="1" applyAlignment="1">
      <alignment horizontal="left" wrapText="1"/>
    </xf>
    <xf numFmtId="0" fontId="37" fillId="0" borderId="42" xfId="0" applyFont="1" applyBorder="1" applyAlignment="1">
      <alignment wrapText="1"/>
    </xf>
    <xf numFmtId="0" fontId="37" fillId="0" borderId="0" xfId="1" applyFont="1"/>
    <xf numFmtId="0" fontId="37" fillId="0" borderId="53" xfId="0" applyFont="1" applyBorder="1" applyAlignment="1">
      <alignment horizontal="center" vertical="top" shrinkToFit="1"/>
    </xf>
    <xf numFmtId="4" fontId="37" fillId="0" borderId="54" xfId="0" applyNumberFormat="1" applyFont="1" applyBorder="1" applyAlignment="1">
      <alignment vertical="top" shrinkToFit="1"/>
    </xf>
    <xf numFmtId="0" fontId="37" fillId="0" borderId="0" xfId="0" applyFont="1"/>
    <xf numFmtId="0" fontId="2" fillId="0" borderId="10" xfId="1" applyFont="1" applyBorder="1" applyAlignment="1">
      <alignment horizontal="center"/>
    </xf>
    <xf numFmtId="49" fontId="2" fillId="0" borderId="25" xfId="1" applyNumberFormat="1" applyFont="1" applyBorder="1" applyAlignment="1">
      <alignment horizontal="right"/>
    </xf>
    <xf numFmtId="0" fontId="13" fillId="3" borderId="30" xfId="1" applyFont="1" applyFill="1" applyBorder="1" applyAlignment="1">
      <alignment horizontal="left" wrapText="1"/>
    </xf>
    <xf numFmtId="0" fontId="13" fillId="0" borderId="5" xfId="0" applyFont="1" applyBorder="1" applyAlignment="1">
      <alignment horizontal="right"/>
    </xf>
    <xf numFmtId="49" fontId="2" fillId="0" borderId="27" xfId="1" applyNumberFormat="1" applyFont="1" applyBorder="1" applyAlignment="1">
      <alignment horizontal="center" shrinkToFit="1"/>
    </xf>
    <xf numFmtId="4" fontId="2" fillId="0" borderId="27" xfId="1" applyNumberFormat="1" applyFont="1" applyBorder="1" applyAlignment="1">
      <alignment horizontal="right"/>
    </xf>
    <xf numFmtId="4" fontId="2" fillId="0" borderId="27" xfId="1" applyNumberFormat="1" applyFont="1" applyBorder="1"/>
    <xf numFmtId="0" fontId="13" fillId="0" borderId="10" xfId="1" applyFont="1" applyBorder="1" applyAlignment="1">
      <alignment horizontal="left" wrapText="1"/>
    </xf>
    <xf numFmtId="0" fontId="0" fillId="0" borderId="3" xfId="0" applyBorder="1" applyAlignment="1">
      <alignment wrapText="1"/>
    </xf>
    <xf numFmtId="49" fontId="11" fillId="0" borderId="3" xfId="1" applyNumberFormat="1" applyFont="1" applyBorder="1" applyAlignment="1">
      <alignment horizontal="center" shrinkToFit="1"/>
    </xf>
    <xf numFmtId="4" fontId="11" fillId="0" borderId="3" xfId="1" applyNumberFormat="1" applyFont="1" applyBorder="1" applyAlignment="1">
      <alignment horizontal="right"/>
    </xf>
    <xf numFmtId="4" fontId="11" fillId="0" borderId="3" xfId="1" applyNumberFormat="1" applyFont="1" applyBorder="1"/>
    <xf numFmtId="0" fontId="4" fillId="0" borderId="47" xfId="1" applyFont="1" applyBorder="1"/>
    <xf numFmtId="0" fontId="4" fillId="0" borderId="45" xfId="1" applyFont="1" applyBorder="1" applyAlignment="1">
      <alignment horizontal="center"/>
    </xf>
    <xf numFmtId="49" fontId="11" fillId="0" borderId="46" xfId="1" applyNumberFormat="1" applyFont="1" applyBorder="1" applyAlignment="1">
      <alignment horizontal="center" shrinkToFit="1"/>
    </xf>
    <xf numFmtId="4" fontId="11" fillId="0" borderId="47" xfId="1" applyNumberFormat="1" applyFont="1" applyBorder="1" applyAlignment="1">
      <alignment horizontal="right"/>
    </xf>
    <xf numFmtId="4" fontId="11" fillId="0" borderId="46" xfId="1" applyNumberFormat="1" applyFont="1" applyBorder="1"/>
    <xf numFmtId="0" fontId="12" fillId="3" borderId="48" xfId="1" applyFont="1" applyFill="1" applyBorder="1" applyAlignment="1">
      <alignment wrapText="1"/>
    </xf>
    <xf numFmtId="0" fontId="12" fillId="3" borderId="30" xfId="1" applyFont="1" applyFill="1" applyBorder="1" applyAlignment="1">
      <alignment wrapText="1"/>
    </xf>
    <xf numFmtId="2" fontId="36" fillId="0" borderId="0" xfId="0" applyNumberFormat="1" applyFont="1" applyAlignment="1">
      <alignment horizontal="right"/>
    </xf>
    <xf numFmtId="0" fontId="4" fillId="0" borderId="3" xfId="1" applyFont="1" applyBorder="1" applyAlignment="1">
      <alignment wrapText="1"/>
    </xf>
    <xf numFmtId="0" fontId="8" fillId="0" borderId="0" xfId="1" applyFont="1" applyAlignment="1">
      <alignment wrapText="1"/>
    </xf>
    <xf numFmtId="0" fontId="36" fillId="0" borderId="0" xfId="69" applyFont="1" applyAlignment="1">
      <alignment horizontal="left" wrapText="1"/>
    </xf>
    <xf numFmtId="0" fontId="12" fillId="3" borderId="48" xfId="91">
      <alignment horizontal="left" wrapText="1"/>
    </xf>
    <xf numFmtId="0" fontId="12" fillId="3" borderId="50" xfId="91" applyBorder="1">
      <alignment horizontal="left" wrapText="1"/>
    </xf>
    <xf numFmtId="0" fontId="36" fillId="0" borderId="0" xfId="0" applyFont="1" applyAlignment="1">
      <alignment horizontal="left" wrapText="1"/>
    </xf>
    <xf numFmtId="0" fontId="33" fillId="0" borderId="55" xfId="0" applyFont="1" applyBorder="1" applyAlignment="1">
      <alignment vertical="top"/>
    </xf>
    <xf numFmtId="49" fontId="33" fillId="0" borderId="56" xfId="0" applyNumberFormat="1" applyFont="1" applyBorder="1" applyAlignment="1">
      <alignment vertical="top"/>
    </xf>
    <xf numFmtId="49" fontId="33" fillId="0" borderId="56" xfId="0" applyNumberFormat="1" applyFont="1" applyBorder="1" applyAlignment="1">
      <alignment horizontal="left" vertical="top" wrapText="1"/>
    </xf>
    <xf numFmtId="0" fontId="33" fillId="0" borderId="56" xfId="0" applyFont="1" applyBorder="1" applyAlignment="1">
      <alignment horizontal="center" vertical="top" shrinkToFit="1"/>
    </xf>
    <xf numFmtId="164" fontId="33" fillId="0" borderId="56" xfId="0" applyNumberFormat="1" applyFont="1" applyBorder="1" applyAlignment="1">
      <alignment vertical="top" shrinkToFit="1"/>
    </xf>
    <xf numFmtId="4" fontId="33" fillId="0" borderId="56" xfId="0" applyNumberFormat="1" applyFont="1" applyBorder="1" applyAlignment="1">
      <alignment vertical="top" shrinkToFit="1"/>
    </xf>
    <xf numFmtId="4" fontId="33" fillId="0" borderId="57" xfId="0" applyNumberFormat="1" applyFont="1" applyBorder="1" applyAlignment="1">
      <alignment vertical="top" shrinkToFit="1"/>
    </xf>
    <xf numFmtId="49" fontId="33" fillId="0" borderId="58" xfId="0" applyNumberFormat="1" applyFont="1" applyBorder="1" applyAlignment="1">
      <alignment vertical="top"/>
    </xf>
    <xf numFmtId="4" fontId="37" fillId="0" borderId="53" xfId="0" applyNumberFormat="1" applyFont="1" applyBorder="1" applyAlignment="1">
      <alignment vertical="top" shrinkToFit="1"/>
    </xf>
    <xf numFmtId="4" fontId="11" fillId="0" borderId="25" xfId="1" applyNumberFormat="1" applyFont="1" applyBorder="1" applyAlignment="1">
      <alignment horizontal="right"/>
    </xf>
    <xf numFmtId="0" fontId="12" fillId="0" borderId="48" xfId="91" applyFill="1">
      <alignment horizontal="left" wrapText="1"/>
    </xf>
    <xf numFmtId="4" fontId="11" fillId="0" borderId="45" xfId="1" applyNumberFormat="1" applyFont="1" applyBorder="1" applyAlignment="1">
      <alignment horizontal="right"/>
    </xf>
    <xf numFmtId="4" fontId="13" fillId="0" borderId="29" xfId="1" applyNumberFormat="1" applyFont="1" applyBorder="1" applyAlignment="1">
      <alignment horizontal="right" wrapText="1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15" fillId="0" borderId="20" xfId="1" applyFont="1" applyBorder="1" applyAlignment="1">
      <alignment horizontal="center" shrinkToFit="1"/>
    </xf>
    <xf numFmtId="0" fontId="15" fillId="0" borderId="19" xfId="1" applyFont="1" applyBorder="1" applyAlignment="1">
      <alignment horizontal="center" shrinkToFit="1"/>
    </xf>
    <xf numFmtId="0" fontId="15" fillId="0" borderId="21" xfId="1" applyFont="1" applyBorder="1" applyAlignment="1">
      <alignment horizontal="center" shrinkToFit="1"/>
    </xf>
    <xf numFmtId="0" fontId="12" fillId="0" borderId="48" xfId="1" applyFont="1" applyBorder="1" applyAlignment="1">
      <alignment horizontal="left" wrapText="1"/>
    </xf>
    <xf numFmtId="0" fontId="12" fillId="0" borderId="30" xfId="1" applyFont="1" applyBorder="1" applyAlignment="1">
      <alignment horizontal="left" wrapText="1"/>
    </xf>
    <xf numFmtId="0" fontId="12" fillId="0" borderId="50" xfId="1" applyFont="1" applyBorder="1" applyAlignment="1">
      <alignment horizontal="left" wrapText="1"/>
    </xf>
    <xf numFmtId="0" fontId="12" fillId="0" borderId="32" xfId="1" applyFont="1" applyBorder="1" applyAlignment="1">
      <alignment horizontal="left" wrapText="1"/>
    </xf>
    <xf numFmtId="49" fontId="2" fillId="0" borderId="17" xfId="1" applyNumberFormat="1" applyFont="1" applyBorder="1" applyAlignment="1">
      <alignment horizontal="center"/>
    </xf>
    <xf numFmtId="0" fontId="12" fillId="3" borderId="49" xfId="1" applyFont="1" applyFill="1" applyBorder="1" applyAlignment="1">
      <alignment horizontal="left" wrapText="1"/>
    </xf>
    <xf numFmtId="0" fontId="12" fillId="3" borderId="28" xfId="1" applyFont="1" applyFill="1" applyBorder="1" applyAlignment="1">
      <alignment horizontal="left" wrapText="1"/>
    </xf>
    <xf numFmtId="0" fontId="12" fillId="3" borderId="52" xfId="1" applyFont="1" applyFill="1" applyBorder="1" applyAlignment="1">
      <alignment horizontal="left" wrapText="1"/>
    </xf>
    <xf numFmtId="0" fontId="12" fillId="3" borderId="30" xfId="1" applyFont="1" applyFill="1" applyBorder="1" applyAlignment="1">
      <alignment horizontal="left" wrapText="1"/>
    </xf>
    <xf numFmtId="0" fontId="12" fillId="3" borderId="48" xfId="1" applyFont="1" applyFill="1" applyBorder="1" applyAlignment="1">
      <alignment horizontal="left" wrapText="1"/>
    </xf>
    <xf numFmtId="0" fontId="12" fillId="3" borderId="50" xfId="1" applyFont="1" applyFill="1" applyBorder="1" applyAlignment="1">
      <alignment horizontal="left" wrapText="1"/>
    </xf>
    <xf numFmtId="0" fontId="12" fillId="3" borderId="32" xfId="1" applyFont="1" applyFill="1" applyBorder="1" applyAlignment="1">
      <alignment horizontal="left" wrapText="1"/>
    </xf>
    <xf numFmtId="0" fontId="38" fillId="0" borderId="42" xfId="0" applyFont="1" applyBorder="1" applyAlignment="1">
      <alignment horizontal="left" vertical="top" wrapText="1"/>
    </xf>
    <xf numFmtId="0" fontId="38" fillId="0" borderId="42" xfId="0" applyFont="1" applyBorder="1" applyAlignment="1">
      <alignment vertical="top" wrapText="1"/>
    </xf>
    <xf numFmtId="0" fontId="38" fillId="0" borderId="6" xfId="0" applyFont="1" applyBorder="1" applyAlignment="1">
      <alignment horizontal="left" vertical="top" wrapText="1"/>
    </xf>
    <xf numFmtId="0" fontId="38" fillId="0" borderId="2" xfId="0" applyFont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0" fontId="12" fillId="3" borderId="31" xfId="1" applyFont="1" applyFill="1" applyBorder="1" applyAlignment="1">
      <alignment horizontal="left" wrapText="1"/>
    </xf>
  </cellXfs>
  <cellStyles count="92">
    <cellStyle name="Celkem 2" xfId="3" xr:uid="{77D8DF81-653D-498B-8511-0D4093C87A80}"/>
    <cellStyle name="Kontrolní buňka 2" xfId="4" xr:uid="{DCF6B2AB-782D-4585-9978-67BDDD68EE62}"/>
    <cellStyle name="modra" xfId="91" xr:uid="{FDFC6CA9-5AAA-49E3-85A0-36C3AAB65815}"/>
    <cellStyle name="Nadpis 1 2" xfId="5" xr:uid="{4B94477D-065D-4F57-9CEF-F75B79C7B5CD}"/>
    <cellStyle name="Nadpis 2 2" xfId="6" xr:uid="{E0CD056B-729C-49FA-9CBD-F93AA4ADAE25}"/>
    <cellStyle name="Nadpis 3 2" xfId="7" xr:uid="{2DD6DAAB-F703-445B-9289-C927F34E3282}"/>
    <cellStyle name="Nadpis 4 2" xfId="8" xr:uid="{79C61A97-80AC-477A-961A-7033D32234D2}"/>
    <cellStyle name="Název 2" xfId="9" xr:uid="{8A27959B-C148-4177-8AF7-ADD121F81EAD}"/>
    <cellStyle name="Neutrální 2" xfId="10" xr:uid="{6F44266E-0BAD-45AA-AA02-CE7EA74310D7}"/>
    <cellStyle name="Normální" xfId="0" builtinId="0"/>
    <cellStyle name="normální 10" xfId="11" xr:uid="{BE1C9F90-915A-4AB1-8B1F-BD058515620A}"/>
    <cellStyle name="normální 11" xfId="12" xr:uid="{D5AAC2D3-C325-4BC4-8B16-AD0FF1D94DC3}"/>
    <cellStyle name="normální 12" xfId="13" xr:uid="{A605F82E-9938-4DC0-B63F-BF136B616780}"/>
    <cellStyle name="normální 13" xfId="14" xr:uid="{1DD40CBE-0E66-4868-BB07-20AB24AEF86D}"/>
    <cellStyle name="normální 14" xfId="15" xr:uid="{73EDA16F-136C-40EF-9657-8EEDB57CAFD8}"/>
    <cellStyle name="normální 14 10" xfId="16" xr:uid="{03F51EA3-5EEA-4174-B19E-64F0729AC553}"/>
    <cellStyle name="normální 14 11" xfId="17" xr:uid="{512F254A-04E7-4F76-8E9D-95D814AD9387}"/>
    <cellStyle name="normální 14 12" xfId="18" xr:uid="{F27A7AFF-F3A0-4C52-843F-55FEAAEE27A1}"/>
    <cellStyle name="normální 14 13" xfId="19" xr:uid="{94DCEFD6-5E40-4B5C-988A-A26EF8D1B050}"/>
    <cellStyle name="normální 14 14" xfId="20" xr:uid="{001E4DD4-D692-4CC2-97AB-41526BE7D07D}"/>
    <cellStyle name="normální 14 15" xfId="21" xr:uid="{4C29268F-79D6-495A-9A1B-39567A0F5A77}"/>
    <cellStyle name="normální 14 16" xfId="22" xr:uid="{6384A82F-872A-4F14-9420-FA4928B3EF99}"/>
    <cellStyle name="normální 14 2" xfId="23" xr:uid="{743C24E2-C2C8-49A1-B3A7-A7CC9587C657}"/>
    <cellStyle name="normální 14 3" xfId="24" xr:uid="{7E456A40-47E7-460B-AE66-860156D7D9CD}"/>
    <cellStyle name="normální 14 4" xfId="25" xr:uid="{B915C62D-BA46-4D58-ABFD-242619D9E696}"/>
    <cellStyle name="normální 14 5" xfId="26" xr:uid="{8362AA21-23E9-4120-9397-D6A599BB05D9}"/>
    <cellStyle name="normální 14 6" xfId="27" xr:uid="{695BD314-BB21-4AF8-A9BF-03247620CCE3}"/>
    <cellStyle name="normální 14 7" xfId="28" xr:uid="{89B187C5-57D7-4C83-A704-D18593AC5B6B}"/>
    <cellStyle name="normální 14 8" xfId="29" xr:uid="{AA85FA2A-720A-46F8-BDFD-6A20DAE7C9F6}"/>
    <cellStyle name="normální 14 9" xfId="30" xr:uid="{C7396AAA-D484-41E1-B160-BCB81ED65F05}"/>
    <cellStyle name="normální 15" xfId="31" xr:uid="{D8DB99CB-77DF-44F5-9718-25058DFE6C30}"/>
    <cellStyle name="normální 15 10" xfId="32" xr:uid="{D8421D02-5C31-4C49-8DF0-7E03B8381697}"/>
    <cellStyle name="normální 15 11" xfId="33" xr:uid="{6DADF40D-26DB-484C-B446-737A878B92A2}"/>
    <cellStyle name="normální 15 12" xfId="34" xr:uid="{8D09523A-8ED6-4C6A-8A63-09E6925A6972}"/>
    <cellStyle name="normální 15 13" xfId="35" xr:uid="{77EEFE39-187A-492C-9A09-D3F5C7463E0B}"/>
    <cellStyle name="normální 15 14" xfId="36" xr:uid="{551A296D-6CF4-47B2-AE4C-FA146BE16806}"/>
    <cellStyle name="normální 15 15" xfId="37" xr:uid="{BE62E316-A6F0-43B9-9150-F15BEE3D0E83}"/>
    <cellStyle name="normální 15 16" xfId="38" xr:uid="{B1A19FCC-FF5B-43F1-B287-8FEF8CA668D7}"/>
    <cellStyle name="normální 15 17" xfId="39" xr:uid="{A27261E1-D2A7-437C-B0C0-F7DA743C6376}"/>
    <cellStyle name="normální 15 2" xfId="40" xr:uid="{EDFA921D-0399-42CE-A1AF-FF9A01A28774}"/>
    <cellStyle name="normální 15 2 2" xfId="41" xr:uid="{5B4472E4-AC51-46D6-8185-6F5506B10B8A}"/>
    <cellStyle name="normální 15 2 3" xfId="42" xr:uid="{7750DD36-4353-4347-BD4F-36B609BFE7F2}"/>
    <cellStyle name="normální 15 3" xfId="43" xr:uid="{A071C26D-8C7C-4BD7-AAD8-89508C842621}"/>
    <cellStyle name="normální 15 4" xfId="44" xr:uid="{155E5E5D-1595-46EC-B1AE-4348ECF998D2}"/>
    <cellStyle name="normální 15 5" xfId="45" xr:uid="{983A1AAC-63CB-490D-B016-44924F9A7C30}"/>
    <cellStyle name="normální 15 6" xfId="46" xr:uid="{956A40B8-839F-4A3F-B304-9E984B73A108}"/>
    <cellStyle name="normální 15 7" xfId="47" xr:uid="{338E9311-D98E-4E13-A650-610AC7147E77}"/>
    <cellStyle name="normální 15 8" xfId="48" xr:uid="{5122294F-1ABE-4287-904A-7DE09CE59091}"/>
    <cellStyle name="normální 15 9" xfId="49" xr:uid="{352E8657-F6E8-4E44-BFB8-152C4510803B}"/>
    <cellStyle name="Normální 16" xfId="2" xr:uid="{A273AF56-50AA-4AA8-8708-B5FEC4AE2D6B}"/>
    <cellStyle name="normální 2" xfId="50" xr:uid="{4BE36D05-0BDB-472C-993A-9B6F5C81E8C7}"/>
    <cellStyle name="normální 2 10" xfId="51" xr:uid="{58ACDC81-6322-45BB-8791-79697833232D}"/>
    <cellStyle name="normální 2 11" xfId="52" xr:uid="{431E0A84-A74C-452B-B3C9-37C9FED0F4C5}"/>
    <cellStyle name="normální 2 12" xfId="53" xr:uid="{6A9F29DB-7FDC-424D-AEE2-427849166B5D}"/>
    <cellStyle name="normální 2 13" xfId="54" xr:uid="{31B90AE3-3683-4BDC-A1F8-06AF68CD3C77}"/>
    <cellStyle name="normální 2 14" xfId="55" xr:uid="{45C6FF85-9B17-4F5F-B1D6-E9B591BFB324}"/>
    <cellStyle name="normální 2 15" xfId="56" xr:uid="{6629FEE1-F49B-4607-B491-33FF3EE5A013}"/>
    <cellStyle name="normální 2 16" xfId="57" xr:uid="{B43F1733-6A34-4F05-94A3-FA5A2AEF932C}"/>
    <cellStyle name="normální 2 17" xfId="58" xr:uid="{0EC58840-01D1-496F-B3C7-BD56BA771F9E}"/>
    <cellStyle name="normální 2 18" xfId="90" xr:uid="{79601E2F-653A-445C-A7FE-59C2654F5D12}"/>
    <cellStyle name="normální 2 2" xfId="59" xr:uid="{AD70F55D-F47E-4C7F-8F23-3F69893C1962}"/>
    <cellStyle name="normální 2 2 2" xfId="60" xr:uid="{37473B1C-CFC9-405C-B568-5F1109495E36}"/>
    <cellStyle name="normální 2 2 3" xfId="61" xr:uid="{E537EFE5-81C9-4489-8FD9-6ABD23885116}"/>
    <cellStyle name="normální 2 3" xfId="62" xr:uid="{F4ED23E5-B910-4768-8CDD-0853776DA3E6}"/>
    <cellStyle name="normální 2 4" xfId="63" xr:uid="{1CD5E130-2BE1-401F-B076-1F5FEEBB28BB}"/>
    <cellStyle name="normální 2 5" xfId="64" xr:uid="{92EB4631-55AD-4403-B3D1-BF69B89B72AD}"/>
    <cellStyle name="normální 2 6" xfId="65" xr:uid="{CE912227-2152-4A40-96A8-675A1898F86B}"/>
    <cellStyle name="normální 2 7" xfId="66" xr:uid="{A2A19335-73F6-47A0-84A4-A7BCF339DB52}"/>
    <cellStyle name="normální 2 8" xfId="67" xr:uid="{881E1EF7-64EA-4218-BECC-F9650127917E}"/>
    <cellStyle name="normální 2 9" xfId="68" xr:uid="{852116C0-8FCE-4373-9B0A-BD5E474CE17E}"/>
    <cellStyle name="normální 3" xfId="69" xr:uid="{9430C4FE-AB65-4DEE-B1A6-D063B941441A}"/>
    <cellStyle name="normální 4" xfId="70" xr:uid="{D1B68D97-6E9D-40ED-B439-A604821DD1E8}"/>
    <cellStyle name="normální 5" xfId="71" xr:uid="{EAAC7FFB-5552-43E9-8C86-1F30C0060A2A}"/>
    <cellStyle name="normální 6" xfId="72" xr:uid="{83431979-50F8-4033-B8E0-EC83E16AFC2D}"/>
    <cellStyle name="normální 7" xfId="73" xr:uid="{A8A73E5C-F8B1-4277-82B7-84A4C470A2FC}"/>
    <cellStyle name="normální 8" xfId="74" xr:uid="{87A3F496-2D1F-440E-AE5E-8BC3BDD96E21}"/>
    <cellStyle name="normální 9" xfId="75" xr:uid="{90441EC5-CA75-4377-8E74-3AF9EC0A9328}"/>
    <cellStyle name="normální_POL.XLS" xfId="1" xr:uid="{00000000-0005-0000-0000-000001000000}"/>
    <cellStyle name="Poznámka 2" xfId="76" xr:uid="{74A45EEA-419B-4524-BD2D-9A9E68FB3AD7}"/>
    <cellStyle name="Propojená buňka 2" xfId="77" xr:uid="{06CAB0D4-3C2E-4905-8C5F-267BA6F6941B}"/>
    <cellStyle name="Správně 2" xfId="78" xr:uid="{447C2BD0-0A17-4CE3-B084-AFCDDCAF6F6E}"/>
    <cellStyle name="Text upozornění 2" xfId="79" xr:uid="{ACF4CEFB-CC3D-493C-8743-77EA826726AD}"/>
    <cellStyle name="Vstup 2" xfId="80" xr:uid="{25E49998-856D-427F-8DD3-7BA911B39541}"/>
    <cellStyle name="Výpočet 2" xfId="81" xr:uid="{60954865-0BD6-4E94-9858-4A32A7A272A2}"/>
    <cellStyle name="Výstup 2" xfId="82" xr:uid="{4B10CCF5-C35B-4A3A-B5C4-2872042F354F}"/>
    <cellStyle name="Vysvětlující text 2" xfId="83" xr:uid="{DAC8DC9F-6D60-448B-A516-8D7453BD2B41}"/>
    <cellStyle name="Zvýraznění 1 2" xfId="84" xr:uid="{88AC1209-F54F-440D-A927-91B059954642}"/>
    <cellStyle name="Zvýraznění 2 2" xfId="85" xr:uid="{2DAD2339-4857-40EF-946C-0B4344166F98}"/>
    <cellStyle name="Zvýraznění 3 2" xfId="86" xr:uid="{F5FDF26D-AFF5-4D21-8350-2CAC2C1EECC2}"/>
    <cellStyle name="Zvýraznění 4 2" xfId="87" xr:uid="{CAF58AF9-241C-4687-B2D0-50701BA93AA1}"/>
    <cellStyle name="Zvýraznění 5 2" xfId="88" xr:uid="{9D403BB8-53AF-47C4-9645-7ABF7AA3AAF3}"/>
    <cellStyle name="Zvýraznění 6 2" xfId="89" xr:uid="{81988BED-73EF-43BF-8E32-06E8F1F38E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I92"/>
  <sheetViews>
    <sheetView workbookViewId="0">
      <selection activeCell="F43" sqref="F4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5.7109375" customWidth="1"/>
    <col min="6" max="6" width="16" customWidth="1"/>
    <col min="7" max="7" width="15.140625" customWidth="1"/>
    <col min="8" max="8" width="16.5703125" customWidth="1"/>
    <col min="9" max="9" width="14.85546875" customWidth="1"/>
  </cols>
  <sheetData>
    <row r="1" spans="1:9" ht="13.5" thickTop="1" x14ac:dyDescent="0.2">
      <c r="A1" s="174" t="s">
        <v>1</v>
      </c>
      <c r="B1" s="175"/>
      <c r="C1" s="2" t="s">
        <v>22</v>
      </c>
      <c r="D1" s="3"/>
      <c r="E1" s="4"/>
      <c r="F1" s="3"/>
      <c r="G1" s="34" t="s">
        <v>11</v>
      </c>
      <c r="H1" s="35" t="s">
        <v>211</v>
      </c>
      <c r="I1" s="36"/>
    </row>
    <row r="2" spans="1:9" ht="13.5" thickBot="1" x14ac:dyDescent="0.25">
      <c r="A2" s="176" t="s">
        <v>2</v>
      </c>
      <c r="B2" s="177"/>
      <c r="C2" s="5" t="s">
        <v>210</v>
      </c>
      <c r="D2" s="6"/>
      <c r="E2" s="7"/>
      <c r="F2" s="6"/>
      <c r="G2" s="178" t="s">
        <v>23</v>
      </c>
      <c r="H2" s="179"/>
      <c r="I2" s="180"/>
    </row>
    <row r="3" spans="1:9" ht="13.5" thickTop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8" t="s">
        <v>3</v>
      </c>
      <c r="B4" s="9"/>
      <c r="C4" s="9"/>
      <c r="D4" s="9"/>
      <c r="E4" s="9"/>
      <c r="F4" s="9"/>
      <c r="G4" s="9"/>
      <c r="H4" s="9"/>
      <c r="I4" s="9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3.5" thickBot="1" x14ac:dyDescent="0.25">
      <c r="A6" s="10"/>
      <c r="B6" s="11" t="s">
        <v>4</v>
      </c>
      <c r="C6" s="11"/>
      <c r="D6" s="12"/>
      <c r="E6" s="13" t="s">
        <v>5</v>
      </c>
      <c r="F6" s="14" t="s">
        <v>6</v>
      </c>
      <c r="G6" s="14" t="s">
        <v>7</v>
      </c>
      <c r="H6" s="14" t="s">
        <v>8</v>
      </c>
      <c r="I6" s="15" t="s">
        <v>0</v>
      </c>
    </row>
    <row r="7" spans="1:9" x14ac:dyDescent="0.2">
      <c r="A7" s="83" t="str">
        <f>ELE!C23</f>
        <v xml:space="preserve">M64.1 Rozvaděče </v>
      </c>
      <c r="B7" s="81"/>
      <c r="C7" s="76"/>
      <c r="D7" s="77"/>
      <c r="E7" s="78"/>
      <c r="F7" s="82">
        <f>ELE!G23</f>
        <v>0</v>
      </c>
      <c r="G7" s="79"/>
      <c r="H7" s="79"/>
      <c r="I7" s="80"/>
    </row>
    <row r="8" spans="1:9" x14ac:dyDescent="0.2">
      <c r="A8" s="83" t="str">
        <f>ELE!C113</f>
        <v>M64.2 Svítidla + cetrála NO</v>
      </c>
      <c r="B8" s="76"/>
      <c r="C8" s="76"/>
      <c r="D8" s="77"/>
      <c r="E8" s="78"/>
      <c r="F8" s="82">
        <f>ELE!G113</f>
        <v>0</v>
      </c>
      <c r="G8" s="79"/>
      <c r="H8" s="79"/>
      <c r="I8" s="80"/>
    </row>
    <row r="9" spans="1:9" x14ac:dyDescent="0.2">
      <c r="A9" s="83" t="str">
        <f>ELE!C245</f>
        <v>M64.4 Elektroinstalace -délkový materiál</v>
      </c>
      <c r="B9" s="76"/>
      <c r="C9" s="76"/>
      <c r="D9" s="77"/>
      <c r="E9" s="78"/>
      <c r="F9" s="103">
        <f>ELE!G245</f>
        <v>0</v>
      </c>
      <c r="G9" s="79"/>
      <c r="H9" s="79"/>
      <c r="I9" s="80"/>
    </row>
    <row r="10" spans="1:9" x14ac:dyDescent="0.2">
      <c r="A10" s="83" t="str">
        <f>ELE!C341</f>
        <v>M64.5 Elektroinstalace -kusový materiál materiál</v>
      </c>
      <c r="B10" s="76"/>
      <c r="C10" s="76"/>
      <c r="D10" s="77"/>
      <c r="E10" s="78"/>
      <c r="F10" s="103">
        <f>ELE!G341</f>
        <v>0</v>
      </c>
      <c r="G10" s="79"/>
      <c r="H10" s="79"/>
      <c r="I10" s="80"/>
    </row>
    <row r="11" spans="1:9" x14ac:dyDescent="0.2">
      <c r="A11" s="83" t="str">
        <f>ELE!C359</f>
        <v xml:space="preserve">M64.6 Elektroinstalace - Ostatní montáže </v>
      </c>
      <c r="B11" s="76"/>
      <c r="C11" s="76"/>
      <c r="D11" s="77"/>
      <c r="E11" s="78"/>
      <c r="F11" s="103">
        <f>ELE!G359</f>
        <v>0</v>
      </c>
      <c r="G11" s="79"/>
      <c r="H11" s="79"/>
      <c r="I11" s="80"/>
    </row>
    <row r="12" spans="1:9" x14ac:dyDescent="0.2">
      <c r="A12" s="83" t="str">
        <f>ELE!C376</f>
        <v xml:space="preserve">M64.7 Elektroinstalace - vedlejší náklady </v>
      </c>
      <c r="B12" s="76"/>
      <c r="C12" s="76"/>
      <c r="D12" s="77"/>
      <c r="E12" s="78"/>
      <c r="F12" s="103">
        <f>ELE!G376</f>
        <v>0</v>
      </c>
      <c r="G12" s="79"/>
      <c r="H12" s="79"/>
      <c r="I12" s="80"/>
    </row>
    <row r="13" spans="1:9" x14ac:dyDescent="0.2">
      <c r="A13" s="56"/>
      <c r="B13" s="16"/>
      <c r="C13" s="1"/>
      <c r="D13" s="17"/>
      <c r="E13" s="57"/>
      <c r="F13" s="58"/>
      <c r="G13" s="58"/>
      <c r="H13" s="58"/>
      <c r="I13" s="59"/>
    </row>
    <row r="14" spans="1:9" x14ac:dyDescent="0.2">
      <c r="A14" s="56"/>
      <c r="B14" s="16"/>
      <c r="C14" s="1"/>
      <c r="D14" s="17"/>
      <c r="E14" s="57"/>
      <c r="F14" s="58"/>
      <c r="G14" s="58"/>
      <c r="H14" s="58"/>
      <c r="I14" s="59"/>
    </row>
    <row r="15" spans="1:9" x14ac:dyDescent="0.2">
      <c r="A15" s="56"/>
      <c r="B15" s="16"/>
      <c r="C15" s="1"/>
      <c r="D15" s="17"/>
      <c r="E15" s="57"/>
      <c r="F15" s="58"/>
      <c r="G15" s="58"/>
      <c r="H15" s="58"/>
      <c r="I15" s="59"/>
    </row>
    <row r="16" spans="1:9" x14ac:dyDescent="0.2">
      <c r="A16" s="56"/>
      <c r="B16" s="16"/>
      <c r="C16" s="1"/>
      <c r="D16" s="17"/>
      <c r="E16" s="57"/>
      <c r="F16" s="58"/>
      <c r="G16" s="58"/>
      <c r="H16" s="58"/>
      <c r="I16" s="59"/>
    </row>
    <row r="17" spans="1:9" x14ac:dyDescent="0.2">
      <c r="A17" s="56"/>
      <c r="B17" s="16"/>
      <c r="C17" s="1"/>
      <c r="D17" s="17"/>
      <c r="E17" s="57"/>
      <c r="F17" s="58"/>
      <c r="G17" s="58"/>
      <c r="H17" s="58"/>
      <c r="I17" s="59"/>
    </row>
    <row r="18" spans="1:9" x14ac:dyDescent="0.2">
      <c r="A18" s="56"/>
      <c r="B18" s="16"/>
      <c r="C18" s="1"/>
      <c r="D18" s="17"/>
      <c r="E18" s="57"/>
      <c r="F18" s="58"/>
      <c r="G18" s="58"/>
      <c r="H18" s="58"/>
      <c r="I18" s="59"/>
    </row>
    <row r="19" spans="1:9" x14ac:dyDescent="0.2">
      <c r="A19" s="56"/>
      <c r="B19" s="16"/>
      <c r="C19" s="1"/>
      <c r="D19" s="17"/>
      <c r="E19" s="57"/>
      <c r="F19" s="58"/>
      <c r="G19" s="58"/>
      <c r="H19" s="58"/>
      <c r="I19" s="59"/>
    </row>
    <row r="20" spans="1:9" x14ac:dyDescent="0.2">
      <c r="A20" s="56"/>
      <c r="B20" s="16"/>
      <c r="C20" s="1"/>
      <c r="D20" s="17"/>
      <c r="E20" s="57"/>
      <c r="F20" s="58"/>
      <c r="G20" s="58"/>
      <c r="H20" s="58"/>
      <c r="I20" s="59"/>
    </row>
    <row r="21" spans="1:9" x14ac:dyDescent="0.2">
      <c r="A21" s="56"/>
      <c r="B21" s="16"/>
      <c r="C21" s="1"/>
      <c r="D21" s="17"/>
      <c r="E21" s="57"/>
      <c r="F21" s="58"/>
      <c r="G21" s="58"/>
      <c r="H21" s="58"/>
      <c r="I21" s="59"/>
    </row>
    <row r="22" spans="1:9" x14ac:dyDescent="0.2">
      <c r="A22" s="56"/>
      <c r="B22" s="16"/>
      <c r="C22" s="1"/>
      <c r="D22" s="17"/>
      <c r="E22" s="57"/>
      <c r="F22" s="58"/>
      <c r="G22" s="58"/>
      <c r="H22" s="58"/>
      <c r="I22" s="59"/>
    </row>
    <row r="23" spans="1:9" x14ac:dyDescent="0.2">
      <c r="A23" s="56"/>
      <c r="B23" s="16"/>
      <c r="C23" s="1"/>
      <c r="D23" s="17"/>
      <c r="E23" s="57"/>
      <c r="F23" s="58"/>
      <c r="G23" s="58"/>
      <c r="H23" s="58"/>
      <c r="I23" s="59"/>
    </row>
    <row r="24" spans="1:9" x14ac:dyDescent="0.2">
      <c r="A24" s="56"/>
      <c r="B24" s="16"/>
      <c r="C24" s="1"/>
      <c r="D24" s="17"/>
      <c r="E24" s="57"/>
      <c r="F24" s="58"/>
      <c r="G24" s="58"/>
      <c r="H24" s="58"/>
      <c r="I24" s="59"/>
    </row>
    <row r="25" spans="1:9" x14ac:dyDescent="0.2">
      <c r="A25" s="56"/>
      <c r="B25" s="16"/>
      <c r="C25" s="1"/>
      <c r="D25" s="17"/>
      <c r="E25" s="57"/>
      <c r="F25" s="58"/>
      <c r="G25" s="58"/>
      <c r="H25" s="58"/>
      <c r="I25" s="59"/>
    </row>
    <row r="26" spans="1:9" x14ac:dyDescent="0.2">
      <c r="A26" s="56"/>
      <c r="B26" s="16"/>
      <c r="C26" s="1"/>
      <c r="D26" s="17"/>
      <c r="E26" s="57"/>
      <c r="F26" s="58"/>
      <c r="G26" s="58"/>
      <c r="H26" s="58"/>
      <c r="I26" s="59"/>
    </row>
    <row r="27" spans="1:9" x14ac:dyDescent="0.2">
      <c r="A27" s="56"/>
      <c r="B27" s="16"/>
      <c r="C27" s="1"/>
      <c r="D27" s="17"/>
      <c r="E27" s="57"/>
      <c r="F27" s="58"/>
      <c r="G27" s="58"/>
      <c r="H27" s="58"/>
      <c r="I27" s="59"/>
    </row>
    <row r="28" spans="1:9" x14ac:dyDescent="0.2">
      <c r="A28" s="56"/>
      <c r="B28" s="16"/>
      <c r="C28" s="1"/>
      <c r="D28" s="17"/>
      <c r="E28" s="57"/>
      <c r="F28" s="58"/>
      <c r="G28" s="58"/>
      <c r="H28" s="58"/>
      <c r="I28" s="59"/>
    </row>
    <row r="29" spans="1:9" x14ac:dyDescent="0.2">
      <c r="A29" s="56"/>
      <c r="B29" s="16"/>
      <c r="C29" s="1"/>
      <c r="D29" s="17"/>
      <c r="E29" s="57"/>
      <c r="F29" s="58"/>
      <c r="G29" s="58"/>
      <c r="H29" s="58"/>
      <c r="I29" s="59"/>
    </row>
    <row r="30" spans="1:9" x14ac:dyDescent="0.2">
      <c r="A30" s="56"/>
      <c r="B30" s="16"/>
      <c r="C30" s="1"/>
      <c r="D30" s="17"/>
      <c r="E30" s="57"/>
      <c r="F30" s="58"/>
      <c r="G30" s="58"/>
      <c r="H30" s="58"/>
      <c r="I30" s="59"/>
    </row>
    <row r="31" spans="1:9" x14ac:dyDescent="0.2">
      <c r="A31" s="56"/>
      <c r="B31" s="16"/>
      <c r="C31" s="1"/>
      <c r="D31" s="17"/>
      <c r="E31" s="57"/>
      <c r="F31" s="58"/>
      <c r="G31" s="58"/>
      <c r="H31" s="58"/>
      <c r="I31" s="59"/>
    </row>
    <row r="32" spans="1:9" x14ac:dyDescent="0.2">
      <c r="A32" s="56"/>
      <c r="B32" s="16"/>
      <c r="C32" s="1"/>
      <c r="D32" s="17"/>
      <c r="E32" s="57"/>
      <c r="F32" s="58"/>
      <c r="G32" s="58"/>
      <c r="H32" s="58"/>
      <c r="I32" s="59"/>
    </row>
    <row r="33" spans="1:9" x14ac:dyDescent="0.2">
      <c r="A33" s="56"/>
      <c r="B33" s="16"/>
      <c r="C33" s="1"/>
      <c r="D33" s="17"/>
      <c r="E33" s="57"/>
      <c r="F33" s="58"/>
      <c r="G33" s="58"/>
      <c r="H33" s="58"/>
      <c r="I33" s="59"/>
    </row>
    <row r="34" spans="1:9" x14ac:dyDescent="0.2">
      <c r="A34" s="56"/>
      <c r="B34" s="16"/>
      <c r="C34" s="1"/>
      <c r="D34" s="17"/>
      <c r="E34" s="57"/>
      <c r="F34" s="58"/>
      <c r="G34" s="58"/>
      <c r="H34" s="58"/>
      <c r="I34" s="59"/>
    </row>
    <row r="35" spans="1:9" x14ac:dyDescent="0.2">
      <c r="A35" s="56"/>
      <c r="B35" s="16"/>
      <c r="C35" s="1"/>
      <c r="D35" s="17"/>
      <c r="E35" s="57"/>
      <c r="F35" s="58"/>
      <c r="G35" s="58"/>
      <c r="H35" s="58"/>
      <c r="I35" s="59"/>
    </row>
    <row r="36" spans="1:9" x14ac:dyDescent="0.2">
      <c r="A36" s="56"/>
      <c r="B36" s="16"/>
      <c r="C36" s="1"/>
      <c r="D36" s="17"/>
      <c r="E36" s="57"/>
      <c r="F36" s="58"/>
      <c r="G36" s="58"/>
      <c r="H36" s="58"/>
      <c r="I36" s="59"/>
    </row>
    <row r="37" spans="1:9" x14ac:dyDescent="0.2">
      <c r="A37" s="56"/>
      <c r="B37" s="16"/>
      <c r="C37" s="1"/>
      <c r="D37" s="17"/>
      <c r="E37" s="57"/>
      <c r="F37" s="58"/>
      <c r="G37" s="58"/>
      <c r="H37" s="58"/>
      <c r="I37" s="59"/>
    </row>
    <row r="38" spans="1:9" x14ac:dyDescent="0.2">
      <c r="A38" s="56"/>
      <c r="B38" s="16"/>
      <c r="C38" s="1"/>
      <c r="D38" s="17"/>
      <c r="E38" s="57"/>
      <c r="F38" s="58"/>
      <c r="G38" s="58"/>
      <c r="H38" s="58"/>
      <c r="I38" s="59"/>
    </row>
    <row r="39" spans="1:9" ht="13.5" thickBot="1" x14ac:dyDescent="0.25">
      <c r="A39" s="56"/>
      <c r="B39" s="16"/>
      <c r="C39" s="1"/>
      <c r="D39" s="17"/>
      <c r="E39" s="57"/>
      <c r="F39" s="58"/>
      <c r="G39" s="58"/>
      <c r="H39" s="58"/>
      <c r="I39" s="59"/>
    </row>
    <row r="40" spans="1:9" s="24" customFormat="1" ht="13.5" thickBot="1" x14ac:dyDescent="0.25">
      <c r="A40" s="18"/>
      <c r="B40" s="19" t="s">
        <v>9</v>
      </c>
      <c r="C40" s="19"/>
      <c r="D40" s="20"/>
      <c r="E40" s="21">
        <f>SUM(E13:E39)</f>
        <v>0</v>
      </c>
      <c r="F40" s="22">
        <f>SUM(F7:F39)</f>
        <v>0</v>
      </c>
      <c r="G40" s="22">
        <f>SUM(G13:G39)</f>
        <v>0</v>
      </c>
      <c r="H40" s="22">
        <f>SUM(H13:H39)</f>
        <v>0</v>
      </c>
      <c r="I40" s="23">
        <f>SUM(I13:I39)</f>
        <v>0</v>
      </c>
    </row>
    <row r="41" spans="1:9" x14ac:dyDescent="0.2">
      <c r="A41" s="1"/>
      <c r="B41" s="1"/>
      <c r="C41" s="1"/>
      <c r="D41" s="1"/>
      <c r="E41" s="1"/>
      <c r="F41" s="1"/>
      <c r="G41" s="1"/>
      <c r="H41" s="1"/>
      <c r="I41" s="1"/>
    </row>
    <row r="43" spans="1:9" x14ac:dyDescent="0.2">
      <c r="B43" s="24"/>
      <c r="F43" s="25"/>
      <c r="G43" s="26"/>
      <c r="H43" s="26"/>
      <c r="I43" s="27"/>
    </row>
    <row r="44" spans="1:9" x14ac:dyDescent="0.2">
      <c r="F44" s="25"/>
      <c r="G44" s="26"/>
      <c r="H44" s="26"/>
      <c r="I44" s="27"/>
    </row>
    <row r="45" spans="1:9" x14ac:dyDescent="0.2">
      <c r="F45" s="25"/>
      <c r="G45" s="26"/>
      <c r="H45" s="26"/>
      <c r="I45" s="27"/>
    </row>
    <row r="46" spans="1:9" x14ac:dyDescent="0.2">
      <c r="F46" s="25"/>
      <c r="G46" s="26"/>
      <c r="H46" s="26"/>
      <c r="I46" s="27"/>
    </row>
    <row r="47" spans="1:9" x14ac:dyDescent="0.2">
      <c r="F47" s="25"/>
      <c r="G47" s="26"/>
      <c r="H47" s="26"/>
      <c r="I47" s="27"/>
    </row>
    <row r="48" spans="1:9" x14ac:dyDescent="0.2">
      <c r="F48" s="25"/>
      <c r="G48" s="26"/>
      <c r="H48" s="26"/>
      <c r="I48" s="27"/>
    </row>
    <row r="49" spans="6:9" x14ac:dyDescent="0.2">
      <c r="F49" s="25"/>
      <c r="G49" s="26"/>
      <c r="H49" s="26"/>
      <c r="I49" s="27"/>
    </row>
    <row r="50" spans="6:9" x14ac:dyDescent="0.2">
      <c r="F50" s="25"/>
      <c r="G50" s="26"/>
      <c r="H50" s="26"/>
      <c r="I50" s="27"/>
    </row>
    <row r="51" spans="6:9" x14ac:dyDescent="0.2">
      <c r="F51" s="25"/>
      <c r="G51" s="26"/>
      <c r="H51" s="26"/>
      <c r="I51" s="27"/>
    </row>
    <row r="52" spans="6:9" x14ac:dyDescent="0.2">
      <c r="F52" s="25"/>
      <c r="G52" s="26"/>
      <c r="H52" s="26"/>
      <c r="I52" s="27"/>
    </row>
    <row r="53" spans="6:9" x14ac:dyDescent="0.2">
      <c r="F53" s="25"/>
      <c r="G53" s="26"/>
      <c r="H53" s="26"/>
      <c r="I53" s="27"/>
    </row>
    <row r="54" spans="6:9" x14ac:dyDescent="0.2">
      <c r="F54" s="25"/>
      <c r="G54" s="26"/>
      <c r="H54" s="26"/>
      <c r="I54" s="27"/>
    </row>
    <row r="55" spans="6:9" x14ac:dyDescent="0.2">
      <c r="F55" s="25"/>
      <c r="G55" s="26"/>
      <c r="H55" s="26"/>
      <c r="I55" s="27"/>
    </row>
    <row r="56" spans="6:9" x14ac:dyDescent="0.2">
      <c r="F56" s="25"/>
      <c r="G56" s="26"/>
      <c r="H56" s="26"/>
      <c r="I56" s="27"/>
    </row>
    <row r="57" spans="6:9" x14ac:dyDescent="0.2">
      <c r="F57" s="25"/>
      <c r="G57" s="26"/>
      <c r="H57" s="26"/>
      <c r="I57" s="27"/>
    </row>
    <row r="58" spans="6:9" x14ac:dyDescent="0.2">
      <c r="F58" s="25"/>
      <c r="G58" s="26"/>
      <c r="H58" s="26"/>
      <c r="I58" s="27"/>
    </row>
    <row r="59" spans="6:9" x14ac:dyDescent="0.2">
      <c r="F59" s="25"/>
      <c r="G59" s="26"/>
      <c r="H59" s="26"/>
      <c r="I59" s="27"/>
    </row>
    <row r="60" spans="6:9" x14ac:dyDescent="0.2">
      <c r="F60" s="25"/>
      <c r="G60" s="26"/>
      <c r="H60" s="26"/>
      <c r="I60" s="27"/>
    </row>
    <row r="61" spans="6:9" x14ac:dyDescent="0.2">
      <c r="F61" s="25"/>
      <c r="G61" s="26"/>
      <c r="H61" s="26"/>
      <c r="I61" s="27"/>
    </row>
    <row r="62" spans="6:9" x14ac:dyDescent="0.2">
      <c r="F62" s="25"/>
      <c r="G62" s="26"/>
      <c r="H62" s="26"/>
      <c r="I62" s="27"/>
    </row>
    <row r="63" spans="6:9" x14ac:dyDescent="0.2">
      <c r="F63" s="25"/>
      <c r="G63" s="26"/>
      <c r="H63" s="26"/>
      <c r="I63" s="27"/>
    </row>
    <row r="64" spans="6:9" x14ac:dyDescent="0.2">
      <c r="F64" s="25"/>
      <c r="G64" s="26"/>
      <c r="H64" s="26"/>
      <c r="I64" s="27"/>
    </row>
    <row r="65" spans="6:9" x14ac:dyDescent="0.2">
      <c r="F65" s="25"/>
      <c r="G65" s="26"/>
      <c r="H65" s="26"/>
      <c r="I65" s="27"/>
    </row>
    <row r="66" spans="6:9" x14ac:dyDescent="0.2">
      <c r="F66" s="25"/>
      <c r="G66" s="26"/>
      <c r="H66" s="26"/>
      <c r="I66" s="27"/>
    </row>
    <row r="67" spans="6:9" x14ac:dyDescent="0.2">
      <c r="F67" s="25"/>
      <c r="G67" s="26"/>
      <c r="H67" s="26"/>
      <c r="I67" s="27"/>
    </row>
    <row r="68" spans="6:9" x14ac:dyDescent="0.2">
      <c r="F68" s="25"/>
      <c r="G68" s="26"/>
      <c r="H68" s="26"/>
      <c r="I68" s="27"/>
    </row>
    <row r="69" spans="6:9" x14ac:dyDescent="0.2">
      <c r="F69" s="25"/>
      <c r="G69" s="26"/>
      <c r="H69" s="26"/>
      <c r="I69" s="27"/>
    </row>
    <row r="70" spans="6:9" x14ac:dyDescent="0.2">
      <c r="F70" s="25"/>
      <c r="G70" s="26"/>
      <c r="H70" s="26"/>
      <c r="I70" s="27"/>
    </row>
    <row r="71" spans="6:9" x14ac:dyDescent="0.2">
      <c r="F71" s="25"/>
      <c r="G71" s="26"/>
      <c r="H71" s="26"/>
      <c r="I71" s="27"/>
    </row>
    <row r="72" spans="6:9" x14ac:dyDescent="0.2">
      <c r="F72" s="25"/>
      <c r="G72" s="26"/>
      <c r="H72" s="26"/>
      <c r="I72" s="27"/>
    </row>
    <row r="73" spans="6:9" x14ac:dyDescent="0.2">
      <c r="F73" s="25"/>
      <c r="G73" s="26"/>
      <c r="H73" s="26"/>
      <c r="I73" s="27"/>
    </row>
    <row r="74" spans="6:9" x14ac:dyDescent="0.2">
      <c r="F74" s="25"/>
      <c r="G74" s="26"/>
      <c r="H74" s="26"/>
      <c r="I74" s="27"/>
    </row>
    <row r="75" spans="6:9" x14ac:dyDescent="0.2">
      <c r="F75" s="25"/>
      <c r="G75" s="26"/>
      <c r="H75" s="26"/>
      <c r="I75" s="27"/>
    </row>
    <row r="76" spans="6:9" x14ac:dyDescent="0.2">
      <c r="F76" s="25"/>
      <c r="G76" s="26"/>
      <c r="H76" s="26"/>
      <c r="I76" s="27"/>
    </row>
    <row r="77" spans="6:9" x14ac:dyDescent="0.2">
      <c r="F77" s="25"/>
      <c r="G77" s="26"/>
      <c r="H77" s="26"/>
      <c r="I77" s="27"/>
    </row>
    <row r="78" spans="6:9" x14ac:dyDescent="0.2">
      <c r="F78" s="25"/>
      <c r="G78" s="26"/>
      <c r="H78" s="26"/>
      <c r="I78" s="27"/>
    </row>
    <row r="79" spans="6:9" x14ac:dyDescent="0.2">
      <c r="F79" s="25"/>
      <c r="G79" s="26"/>
      <c r="H79" s="26"/>
      <c r="I79" s="27"/>
    </row>
    <row r="80" spans="6:9" x14ac:dyDescent="0.2">
      <c r="F80" s="25"/>
      <c r="G80" s="26"/>
      <c r="H80" s="26"/>
      <c r="I80" s="27"/>
    </row>
    <row r="81" spans="6:9" x14ac:dyDescent="0.2">
      <c r="F81" s="25"/>
      <c r="G81" s="26"/>
      <c r="H81" s="26"/>
      <c r="I81" s="27"/>
    </row>
    <row r="82" spans="6:9" x14ac:dyDescent="0.2">
      <c r="F82" s="25"/>
      <c r="G82" s="26"/>
      <c r="H82" s="26"/>
      <c r="I82" s="27"/>
    </row>
    <row r="83" spans="6:9" x14ac:dyDescent="0.2">
      <c r="F83" s="25"/>
      <c r="G83" s="26"/>
      <c r="H83" s="26"/>
      <c r="I83" s="27"/>
    </row>
    <row r="84" spans="6:9" x14ac:dyDescent="0.2">
      <c r="F84" s="25"/>
      <c r="G84" s="26"/>
      <c r="H84" s="26"/>
      <c r="I84" s="27"/>
    </row>
    <row r="85" spans="6:9" x14ac:dyDescent="0.2">
      <c r="F85" s="25"/>
      <c r="G85" s="26"/>
      <c r="H85" s="26"/>
      <c r="I85" s="27"/>
    </row>
    <row r="86" spans="6:9" x14ac:dyDescent="0.2">
      <c r="F86" s="25"/>
      <c r="G86" s="26"/>
      <c r="H86" s="26"/>
      <c r="I86" s="27"/>
    </row>
    <row r="87" spans="6:9" x14ac:dyDescent="0.2">
      <c r="F87" s="25"/>
      <c r="G87" s="26"/>
      <c r="H87" s="26"/>
      <c r="I87" s="27"/>
    </row>
    <row r="88" spans="6:9" x14ac:dyDescent="0.2">
      <c r="F88" s="25"/>
      <c r="G88" s="26"/>
      <c r="H88" s="26"/>
      <c r="I88" s="27"/>
    </row>
    <row r="89" spans="6:9" x14ac:dyDescent="0.2">
      <c r="F89" s="25"/>
      <c r="G89" s="26"/>
      <c r="H89" s="26"/>
      <c r="I89" s="27"/>
    </row>
    <row r="90" spans="6:9" x14ac:dyDescent="0.2">
      <c r="F90" s="25"/>
      <c r="G90" s="26"/>
      <c r="H90" s="26"/>
      <c r="I90" s="27"/>
    </row>
    <row r="91" spans="6:9" x14ac:dyDescent="0.2">
      <c r="F91" s="25"/>
      <c r="G91" s="26"/>
      <c r="H91" s="26"/>
      <c r="I91" s="27"/>
    </row>
    <row r="92" spans="6:9" x14ac:dyDescent="0.2">
      <c r="F92" s="25"/>
      <c r="G92" s="26"/>
      <c r="H92" s="26"/>
      <c r="I92" s="27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scale="7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AN376"/>
  <sheetViews>
    <sheetView tabSelected="1" zoomScaleNormal="100" workbookViewId="0">
      <pane ySplit="5" topLeftCell="A225" activePane="bottomLeft" state="frozen"/>
      <selection pane="bottomLeft" activeCell="J246" sqref="J246"/>
    </sheetView>
  </sheetViews>
  <sheetFormatPr defaultColWidth="9.140625" defaultRowHeight="12.75" x14ac:dyDescent="0.2"/>
  <cols>
    <col min="1" max="1" width="4.42578125" style="28" customWidth="1"/>
    <col min="2" max="2" width="12.28515625" style="28" customWidth="1"/>
    <col min="3" max="3" width="40.42578125" style="112" customWidth="1"/>
    <col min="4" max="4" width="5.5703125" style="28" customWidth="1"/>
    <col min="5" max="5" width="9.5703125" style="55" customWidth="1"/>
    <col min="6" max="6" width="11" style="28" customWidth="1"/>
    <col min="7" max="7" width="13.85546875" style="28" customWidth="1"/>
    <col min="8" max="8" width="9.140625" style="28" customWidth="1"/>
    <col min="9" max="9" width="5.140625" customWidth="1"/>
    <col min="10" max="16384" width="9.140625" style="28"/>
  </cols>
  <sheetData>
    <row r="1" spans="1:9" ht="15.75" x14ac:dyDescent="0.25">
      <c r="A1" s="122" t="s">
        <v>10</v>
      </c>
      <c r="B1" s="122"/>
      <c r="C1" s="156"/>
      <c r="D1" s="122"/>
      <c r="E1" s="122"/>
      <c r="F1" s="122"/>
      <c r="G1" s="122"/>
    </row>
    <row r="2" spans="1:9" ht="13.5" thickBot="1" x14ac:dyDescent="0.25">
      <c r="A2" s="29"/>
      <c r="B2" s="30"/>
      <c r="C2" s="105"/>
      <c r="D2" s="31"/>
      <c r="E2" s="32"/>
      <c r="F2" s="31"/>
      <c r="G2" s="31"/>
    </row>
    <row r="3" spans="1:9" ht="13.5" thickTop="1" x14ac:dyDescent="0.2">
      <c r="A3" s="174" t="s">
        <v>1</v>
      </c>
      <c r="B3" s="175"/>
      <c r="C3" s="106" t="s">
        <v>22</v>
      </c>
      <c r="D3" s="33"/>
      <c r="E3" s="34" t="s">
        <v>11</v>
      </c>
      <c r="F3" s="35" t="s">
        <v>211</v>
      </c>
      <c r="G3" s="36"/>
    </row>
    <row r="4" spans="1:9" ht="13.5" thickBot="1" x14ac:dyDescent="0.25">
      <c r="A4" s="185" t="s">
        <v>2</v>
      </c>
      <c r="B4" s="177"/>
      <c r="C4" s="107" t="s">
        <v>210</v>
      </c>
      <c r="D4" s="37"/>
      <c r="E4" s="178" t="s">
        <v>23</v>
      </c>
      <c r="F4" s="179"/>
      <c r="G4" s="180"/>
    </row>
    <row r="5" spans="1:9" ht="13.5" thickTop="1" x14ac:dyDescent="0.2">
      <c r="A5" s="38"/>
      <c r="B5" s="29"/>
      <c r="C5" s="186" t="s">
        <v>360</v>
      </c>
      <c r="D5" s="187"/>
      <c r="E5" s="39"/>
      <c r="F5" s="29"/>
      <c r="G5" s="29"/>
    </row>
    <row r="6" spans="1:9" x14ac:dyDescent="0.2">
      <c r="A6" s="66" t="s">
        <v>12</v>
      </c>
      <c r="B6" s="41" t="s">
        <v>13</v>
      </c>
      <c r="C6" s="108" t="s">
        <v>14</v>
      </c>
      <c r="D6" s="40" t="s">
        <v>15</v>
      </c>
      <c r="E6" s="40" t="s">
        <v>16</v>
      </c>
      <c r="F6" s="40" t="s">
        <v>17</v>
      </c>
      <c r="G6" s="41" t="s">
        <v>18</v>
      </c>
      <c r="I6" s="28"/>
    </row>
    <row r="7" spans="1:9" x14ac:dyDescent="0.2">
      <c r="A7" s="67" t="s">
        <v>19</v>
      </c>
      <c r="B7" s="42" t="s">
        <v>30</v>
      </c>
      <c r="C7" s="109" t="s">
        <v>29</v>
      </c>
      <c r="D7" s="63"/>
      <c r="E7" s="64"/>
      <c r="F7" s="64"/>
      <c r="G7" s="65"/>
      <c r="I7" s="28"/>
    </row>
    <row r="8" spans="1:9" x14ac:dyDescent="0.2">
      <c r="A8" s="75">
        <v>1</v>
      </c>
      <c r="B8" s="69" t="s">
        <v>160</v>
      </c>
      <c r="C8" s="104" t="s">
        <v>25</v>
      </c>
      <c r="D8" s="60" t="s">
        <v>24</v>
      </c>
      <c r="E8" s="61">
        <v>1</v>
      </c>
      <c r="F8" s="61"/>
      <c r="G8" s="62">
        <f>E8*F8</f>
        <v>0</v>
      </c>
      <c r="I8" s="28"/>
    </row>
    <row r="9" spans="1:9" x14ac:dyDescent="0.2">
      <c r="A9" s="68"/>
      <c r="B9" s="69"/>
      <c r="C9" s="188" t="s">
        <v>212</v>
      </c>
      <c r="D9" s="189"/>
      <c r="E9" s="45">
        <v>0</v>
      </c>
      <c r="F9" s="46"/>
      <c r="G9" s="47"/>
      <c r="I9" s="28"/>
    </row>
    <row r="10" spans="1:9" x14ac:dyDescent="0.2">
      <c r="A10" s="70"/>
      <c r="B10" s="69"/>
      <c r="C10" s="198" t="s">
        <v>213</v>
      </c>
      <c r="D10" s="192"/>
      <c r="E10" s="72">
        <v>1</v>
      </c>
      <c r="F10" s="73"/>
      <c r="G10" s="74"/>
      <c r="I10" s="28"/>
    </row>
    <row r="11" spans="1:9" x14ac:dyDescent="0.2">
      <c r="A11" s="75">
        <v>2</v>
      </c>
      <c r="B11" s="69" t="s">
        <v>161</v>
      </c>
      <c r="C11" s="104" t="s">
        <v>26</v>
      </c>
      <c r="D11" s="60" t="s">
        <v>24</v>
      </c>
      <c r="E11" s="61">
        <v>1</v>
      </c>
      <c r="F11" s="61"/>
      <c r="G11" s="62">
        <f>E11*F11</f>
        <v>0</v>
      </c>
      <c r="I11" s="28"/>
    </row>
    <row r="12" spans="1:9" x14ac:dyDescent="0.2">
      <c r="A12" s="68"/>
      <c r="B12" s="44"/>
      <c r="C12" s="190" t="s">
        <v>214</v>
      </c>
      <c r="D12" s="189"/>
      <c r="E12" s="45">
        <v>0</v>
      </c>
      <c r="F12" s="87"/>
      <c r="G12" s="47"/>
      <c r="I12" s="28"/>
    </row>
    <row r="13" spans="1:9" x14ac:dyDescent="0.2">
      <c r="A13" s="70"/>
      <c r="B13" s="71"/>
      <c r="C13" s="191" t="s">
        <v>215</v>
      </c>
      <c r="D13" s="192"/>
      <c r="E13" s="72">
        <v>1</v>
      </c>
      <c r="F13" s="86"/>
      <c r="G13" s="74"/>
      <c r="I13" s="28"/>
    </row>
    <row r="14" spans="1:9" x14ac:dyDescent="0.2">
      <c r="A14" s="75">
        <v>3</v>
      </c>
      <c r="B14" s="69" t="s">
        <v>162</v>
      </c>
      <c r="C14" s="104" t="s">
        <v>27</v>
      </c>
      <c r="D14" s="60" t="s">
        <v>24</v>
      </c>
      <c r="E14" s="61">
        <v>1</v>
      </c>
      <c r="F14" s="61"/>
      <c r="G14" s="62">
        <f>E14*F14</f>
        <v>0</v>
      </c>
      <c r="I14" s="28"/>
    </row>
    <row r="15" spans="1:9" x14ac:dyDescent="0.2">
      <c r="A15" s="68"/>
      <c r="B15" s="44"/>
      <c r="C15" s="188" t="s">
        <v>216</v>
      </c>
      <c r="D15" s="189"/>
      <c r="E15" s="45">
        <v>0</v>
      </c>
      <c r="F15" s="87"/>
      <c r="G15" s="47"/>
      <c r="I15" s="28"/>
    </row>
    <row r="16" spans="1:9" x14ac:dyDescent="0.2">
      <c r="A16" s="70"/>
      <c r="B16" s="71"/>
      <c r="C16" s="198" t="s">
        <v>217</v>
      </c>
      <c r="D16" s="192"/>
      <c r="E16" s="72">
        <v>1</v>
      </c>
      <c r="F16" s="86"/>
      <c r="G16" s="74"/>
      <c r="I16" s="28"/>
    </row>
    <row r="17" spans="1:40" x14ac:dyDescent="0.2">
      <c r="A17" s="75">
        <v>4</v>
      </c>
      <c r="B17" s="69" t="s">
        <v>163</v>
      </c>
      <c r="C17" s="104" t="s">
        <v>152</v>
      </c>
      <c r="D17" s="60" t="s">
        <v>24</v>
      </c>
      <c r="E17" s="61">
        <v>1</v>
      </c>
      <c r="F17" s="61"/>
      <c r="G17" s="62">
        <f>E17*F17</f>
        <v>0</v>
      </c>
      <c r="I17" s="28"/>
    </row>
    <row r="18" spans="1:40" ht="27" customHeight="1" x14ac:dyDescent="0.2">
      <c r="A18" s="68"/>
      <c r="B18" s="44"/>
      <c r="C18" s="152" t="s">
        <v>202</v>
      </c>
      <c r="D18" s="153"/>
      <c r="E18" s="45">
        <v>0</v>
      </c>
      <c r="F18" s="87"/>
      <c r="G18" s="47"/>
      <c r="I18" s="28"/>
    </row>
    <row r="19" spans="1:40" x14ac:dyDescent="0.2">
      <c r="A19" s="70"/>
      <c r="B19" s="71"/>
      <c r="C19" s="191" t="s">
        <v>218</v>
      </c>
      <c r="D19" s="192"/>
      <c r="E19" s="72">
        <v>1</v>
      </c>
      <c r="F19" s="86"/>
      <c r="G19" s="74"/>
      <c r="I19" s="28"/>
    </row>
    <row r="20" spans="1:40" x14ac:dyDescent="0.2">
      <c r="A20" s="75">
        <v>5</v>
      </c>
      <c r="B20" s="69" t="s">
        <v>164</v>
      </c>
      <c r="C20" s="104" t="s">
        <v>28</v>
      </c>
      <c r="D20" s="60" t="s">
        <v>24</v>
      </c>
      <c r="E20" s="61">
        <v>4</v>
      </c>
      <c r="F20" s="61"/>
      <c r="G20" s="62">
        <f>E20*F20</f>
        <v>0</v>
      </c>
      <c r="I20" s="28"/>
    </row>
    <row r="21" spans="1:40" x14ac:dyDescent="0.2">
      <c r="A21" s="68"/>
      <c r="B21" s="44"/>
      <c r="C21" s="190" t="s">
        <v>219</v>
      </c>
      <c r="D21" s="189"/>
      <c r="E21" s="45">
        <v>0</v>
      </c>
      <c r="F21" s="87"/>
      <c r="G21" s="47"/>
      <c r="I21" s="28"/>
    </row>
    <row r="22" spans="1:40" x14ac:dyDescent="0.2">
      <c r="A22" s="70"/>
      <c r="B22" s="71"/>
      <c r="C22" s="191" t="s">
        <v>220</v>
      </c>
      <c r="D22" s="192"/>
      <c r="E22" s="72">
        <v>4</v>
      </c>
      <c r="F22" s="73"/>
      <c r="G22" s="74"/>
      <c r="I22" s="28"/>
    </row>
    <row r="23" spans="1:40" x14ac:dyDescent="0.2">
      <c r="A23" s="48"/>
      <c r="B23" s="49" t="s">
        <v>20</v>
      </c>
      <c r="C23" s="111" t="str">
        <f>CONCATENATE(B7," ",C7)</f>
        <v xml:space="preserve">M64.1 Rozvaděče </v>
      </c>
      <c r="D23" s="50"/>
      <c r="E23" s="51"/>
      <c r="F23" s="52"/>
      <c r="G23" s="53">
        <f>SUM(G7:G22)</f>
        <v>0</v>
      </c>
      <c r="I23" s="28"/>
      <c r="AJ23" s="54">
        <f>SUM(AJ17:AJ22)</f>
        <v>0</v>
      </c>
      <c r="AK23" s="54">
        <f>SUM(AK17:AK22)</f>
        <v>0</v>
      </c>
      <c r="AL23" s="54">
        <f>SUM(AL17:AL22)</f>
        <v>0</v>
      </c>
      <c r="AM23" s="54">
        <f>SUM(AM17:AM22)</f>
        <v>0</v>
      </c>
      <c r="AN23" s="54">
        <f>SUM(AN17:AN22)</f>
        <v>0</v>
      </c>
    </row>
    <row r="25" spans="1:40" x14ac:dyDescent="0.2">
      <c r="A25" s="84" t="s">
        <v>19</v>
      </c>
      <c r="B25" s="85" t="s">
        <v>31</v>
      </c>
      <c r="C25" s="109" t="s">
        <v>66</v>
      </c>
      <c r="D25" s="63"/>
      <c r="E25" s="64"/>
      <c r="F25" s="64"/>
      <c r="G25" s="65"/>
      <c r="I25" s="28"/>
    </row>
    <row r="26" spans="1:40" x14ac:dyDescent="0.2">
      <c r="A26" s="75">
        <v>6</v>
      </c>
      <c r="B26" s="69" t="s">
        <v>165</v>
      </c>
      <c r="C26" s="110" t="s">
        <v>32</v>
      </c>
      <c r="D26" s="60" t="s">
        <v>24</v>
      </c>
      <c r="E26" s="61">
        <v>6</v>
      </c>
      <c r="F26" s="61"/>
      <c r="G26" s="62">
        <f>E26*F26</f>
        <v>0</v>
      </c>
      <c r="I26" s="28"/>
    </row>
    <row r="27" spans="1:40" x14ac:dyDescent="0.2">
      <c r="A27" s="68"/>
      <c r="B27" s="44"/>
      <c r="C27" s="181" t="s">
        <v>221</v>
      </c>
      <c r="D27" s="182"/>
      <c r="E27" s="91">
        <v>0</v>
      </c>
      <c r="F27" s="87"/>
      <c r="G27" s="47"/>
      <c r="I27" s="28"/>
    </row>
    <row r="28" spans="1:40" x14ac:dyDescent="0.2">
      <c r="A28" s="70"/>
      <c r="B28" s="71"/>
      <c r="C28" s="183" t="s">
        <v>222</v>
      </c>
      <c r="D28" s="184"/>
      <c r="E28" s="92">
        <v>6</v>
      </c>
      <c r="F28" s="86"/>
      <c r="G28" s="74"/>
      <c r="I28" s="28"/>
    </row>
    <row r="29" spans="1:40" x14ac:dyDescent="0.2">
      <c r="A29" s="75">
        <v>7</v>
      </c>
      <c r="B29" s="69" t="s">
        <v>166</v>
      </c>
      <c r="C29" s="110" t="s">
        <v>33</v>
      </c>
      <c r="D29" s="60" t="s">
        <v>24</v>
      </c>
      <c r="E29" s="61">
        <v>8</v>
      </c>
      <c r="F29" s="61"/>
      <c r="G29" s="62">
        <f>E29*F29</f>
        <v>0</v>
      </c>
      <c r="I29" s="28"/>
    </row>
    <row r="30" spans="1:40" x14ac:dyDescent="0.2">
      <c r="A30" s="68"/>
      <c r="B30" s="44"/>
      <c r="C30" s="181" t="s">
        <v>221</v>
      </c>
      <c r="D30" s="182"/>
      <c r="E30" s="91">
        <v>0</v>
      </c>
      <c r="F30" s="87"/>
      <c r="G30" s="47"/>
      <c r="I30" s="28"/>
    </row>
    <row r="31" spans="1:40" x14ac:dyDescent="0.2">
      <c r="A31" s="70"/>
      <c r="B31" s="71"/>
      <c r="C31" s="183" t="s">
        <v>223</v>
      </c>
      <c r="D31" s="184"/>
      <c r="E31" s="92">
        <v>8</v>
      </c>
      <c r="F31" s="86"/>
      <c r="G31" s="74"/>
      <c r="I31" s="28"/>
    </row>
    <row r="32" spans="1:40" x14ac:dyDescent="0.2">
      <c r="A32" s="75">
        <v>8</v>
      </c>
      <c r="B32" s="69" t="s">
        <v>167</v>
      </c>
      <c r="C32" s="110" t="s">
        <v>34</v>
      </c>
      <c r="D32" s="60" t="s">
        <v>24</v>
      </c>
      <c r="E32" s="61">
        <v>3</v>
      </c>
      <c r="F32" s="61"/>
      <c r="G32" s="62">
        <f>E32*F32</f>
        <v>0</v>
      </c>
      <c r="I32" s="28"/>
    </row>
    <row r="33" spans="1:9" x14ac:dyDescent="0.2">
      <c r="A33" s="68"/>
      <c r="B33" s="44"/>
      <c r="C33" s="181" t="s">
        <v>221</v>
      </c>
      <c r="D33" s="182"/>
      <c r="E33" s="91">
        <v>0</v>
      </c>
      <c r="F33" s="87"/>
      <c r="G33" s="47"/>
      <c r="I33" s="28"/>
    </row>
    <row r="34" spans="1:9" x14ac:dyDescent="0.2">
      <c r="A34" s="70"/>
      <c r="B34" s="71"/>
      <c r="C34" s="183" t="s">
        <v>224</v>
      </c>
      <c r="D34" s="184"/>
      <c r="E34" s="92">
        <v>3</v>
      </c>
      <c r="F34" s="86"/>
      <c r="G34" s="74"/>
      <c r="I34" s="28"/>
    </row>
    <row r="35" spans="1:9" x14ac:dyDescent="0.2">
      <c r="A35" s="75">
        <v>9</v>
      </c>
      <c r="B35" s="69" t="s">
        <v>168</v>
      </c>
      <c r="C35" s="110" t="s">
        <v>35</v>
      </c>
      <c r="D35" s="60" t="s">
        <v>24</v>
      </c>
      <c r="E35" s="61">
        <v>8</v>
      </c>
      <c r="F35" s="61"/>
      <c r="G35" s="62">
        <f>E35*F35</f>
        <v>0</v>
      </c>
      <c r="I35" s="28"/>
    </row>
    <row r="36" spans="1:9" x14ac:dyDescent="0.2">
      <c r="A36" s="68"/>
      <c r="B36" s="44"/>
      <c r="C36" s="181" t="s">
        <v>221</v>
      </c>
      <c r="D36" s="182"/>
      <c r="E36" s="91">
        <v>0</v>
      </c>
      <c r="F36" s="87"/>
      <c r="G36" s="47"/>
      <c r="I36" s="28"/>
    </row>
    <row r="37" spans="1:9" x14ac:dyDescent="0.2">
      <c r="A37" s="70"/>
      <c r="B37" s="71"/>
      <c r="C37" s="183" t="s">
        <v>225</v>
      </c>
      <c r="D37" s="184"/>
      <c r="E37" s="92">
        <v>8</v>
      </c>
      <c r="F37" s="86"/>
      <c r="G37" s="74"/>
      <c r="I37" s="28"/>
    </row>
    <row r="38" spans="1:9" x14ac:dyDescent="0.2">
      <c r="A38" s="75">
        <v>10</v>
      </c>
      <c r="B38" s="69" t="s">
        <v>169</v>
      </c>
      <c r="C38" s="110" t="s">
        <v>36</v>
      </c>
      <c r="D38" s="60" t="s">
        <v>24</v>
      </c>
      <c r="E38" s="61">
        <v>4</v>
      </c>
      <c r="F38" s="61"/>
      <c r="G38" s="62">
        <f>E38*F38</f>
        <v>0</v>
      </c>
      <c r="I38" s="28"/>
    </row>
    <row r="39" spans="1:9" x14ac:dyDescent="0.2">
      <c r="A39" s="68"/>
      <c r="B39" s="44"/>
      <c r="C39" s="181" t="s">
        <v>221</v>
      </c>
      <c r="D39" s="182"/>
      <c r="E39" s="91">
        <v>0</v>
      </c>
      <c r="F39" s="87"/>
      <c r="G39" s="47"/>
      <c r="I39" s="28"/>
    </row>
    <row r="40" spans="1:9" x14ac:dyDescent="0.2">
      <c r="A40" s="70"/>
      <c r="B40" s="71"/>
      <c r="C40" s="183" t="s">
        <v>226</v>
      </c>
      <c r="D40" s="184"/>
      <c r="E40" s="92">
        <v>4</v>
      </c>
      <c r="F40" s="86"/>
      <c r="G40" s="74"/>
      <c r="I40" s="28"/>
    </row>
    <row r="41" spans="1:9" x14ac:dyDescent="0.2">
      <c r="A41" s="75">
        <v>11</v>
      </c>
      <c r="B41" s="69" t="s">
        <v>170</v>
      </c>
      <c r="C41" s="110" t="s">
        <v>37</v>
      </c>
      <c r="D41" s="60" t="s">
        <v>24</v>
      </c>
      <c r="E41" s="61">
        <v>4</v>
      </c>
      <c r="F41" s="61"/>
      <c r="G41" s="62">
        <f>E41*F41</f>
        <v>0</v>
      </c>
      <c r="I41" s="28"/>
    </row>
    <row r="42" spans="1:9" x14ac:dyDescent="0.2">
      <c r="A42" s="68"/>
      <c r="B42" s="44"/>
      <c r="C42" s="181" t="s">
        <v>221</v>
      </c>
      <c r="D42" s="182"/>
      <c r="E42" s="91">
        <v>0</v>
      </c>
      <c r="F42" s="87"/>
      <c r="G42" s="47"/>
      <c r="I42" s="28"/>
    </row>
    <row r="43" spans="1:9" x14ac:dyDescent="0.2">
      <c r="A43" s="70"/>
      <c r="B43" s="71"/>
      <c r="C43" s="183" t="s">
        <v>227</v>
      </c>
      <c r="D43" s="184"/>
      <c r="E43" s="92">
        <v>4</v>
      </c>
      <c r="F43" s="86"/>
      <c r="G43" s="74"/>
      <c r="I43" s="28"/>
    </row>
    <row r="44" spans="1:9" x14ac:dyDescent="0.2">
      <c r="A44" s="75">
        <v>12</v>
      </c>
      <c r="B44" s="69" t="s">
        <v>171</v>
      </c>
      <c r="C44" s="110" t="s">
        <v>38</v>
      </c>
      <c r="D44" s="60" t="s">
        <v>24</v>
      </c>
      <c r="E44" s="61">
        <v>158</v>
      </c>
      <c r="F44" s="61"/>
      <c r="G44" s="62">
        <f>E44*F44</f>
        <v>0</v>
      </c>
      <c r="I44" s="28"/>
    </row>
    <row r="45" spans="1:9" x14ac:dyDescent="0.2">
      <c r="A45" s="68"/>
      <c r="B45" s="44"/>
      <c r="C45" s="181" t="s">
        <v>221</v>
      </c>
      <c r="D45" s="182"/>
      <c r="E45" s="91">
        <v>0</v>
      </c>
      <c r="F45" s="87"/>
      <c r="G45" s="47"/>
      <c r="I45" s="28"/>
    </row>
    <row r="46" spans="1:9" x14ac:dyDescent="0.2">
      <c r="A46" s="70"/>
      <c r="B46" s="71"/>
      <c r="C46" s="183" t="s">
        <v>228</v>
      </c>
      <c r="D46" s="184"/>
      <c r="E46" s="92">
        <v>158</v>
      </c>
      <c r="F46" s="86"/>
      <c r="G46" s="74"/>
      <c r="I46" s="28"/>
    </row>
    <row r="47" spans="1:9" x14ac:dyDescent="0.2">
      <c r="A47" s="75">
        <v>13</v>
      </c>
      <c r="B47" s="69" t="s">
        <v>172</v>
      </c>
      <c r="C47" s="110" t="s">
        <v>39</v>
      </c>
      <c r="D47" s="60" t="s">
        <v>24</v>
      </c>
      <c r="E47" s="61">
        <v>24</v>
      </c>
      <c r="F47" s="61"/>
      <c r="G47" s="62">
        <f>E47*F47</f>
        <v>0</v>
      </c>
      <c r="I47" s="28"/>
    </row>
    <row r="48" spans="1:9" x14ac:dyDescent="0.2">
      <c r="A48" s="68"/>
      <c r="B48" s="44"/>
      <c r="C48" s="181" t="s">
        <v>221</v>
      </c>
      <c r="D48" s="182"/>
      <c r="E48" s="91">
        <v>0</v>
      </c>
      <c r="F48" s="87"/>
      <c r="G48" s="47"/>
      <c r="I48" s="28"/>
    </row>
    <row r="49" spans="1:9" x14ac:dyDescent="0.2">
      <c r="A49" s="70"/>
      <c r="B49" s="71"/>
      <c r="C49" s="183" t="s">
        <v>229</v>
      </c>
      <c r="D49" s="184"/>
      <c r="E49" s="92">
        <v>24</v>
      </c>
      <c r="F49" s="86"/>
      <c r="G49" s="74"/>
      <c r="I49" s="28"/>
    </row>
    <row r="50" spans="1:9" x14ac:dyDescent="0.2">
      <c r="A50" s="75">
        <v>14</v>
      </c>
      <c r="B50" s="69" t="s">
        <v>173</v>
      </c>
      <c r="C50" s="110" t="s">
        <v>40</v>
      </c>
      <c r="D50" s="60" t="s">
        <v>24</v>
      </c>
      <c r="E50" s="61">
        <v>33</v>
      </c>
      <c r="F50" s="61"/>
      <c r="G50" s="62">
        <f>E50*F50</f>
        <v>0</v>
      </c>
      <c r="I50" s="28"/>
    </row>
    <row r="51" spans="1:9" x14ac:dyDescent="0.2">
      <c r="A51" s="68"/>
      <c r="B51" s="44"/>
      <c r="C51" s="181" t="s">
        <v>221</v>
      </c>
      <c r="D51" s="182"/>
      <c r="E51" s="91">
        <v>0</v>
      </c>
      <c r="F51" s="87"/>
      <c r="G51" s="47"/>
      <c r="I51" s="28"/>
    </row>
    <row r="52" spans="1:9" x14ac:dyDescent="0.2">
      <c r="A52" s="70"/>
      <c r="B52" s="71"/>
      <c r="C52" s="183" t="s">
        <v>230</v>
      </c>
      <c r="D52" s="184"/>
      <c r="E52" s="92">
        <v>33</v>
      </c>
      <c r="F52" s="86"/>
      <c r="G52" s="74"/>
      <c r="I52" s="28"/>
    </row>
    <row r="53" spans="1:9" x14ac:dyDescent="0.2">
      <c r="A53" s="75">
        <v>15</v>
      </c>
      <c r="B53" s="69" t="s">
        <v>174</v>
      </c>
      <c r="C53" s="110" t="s">
        <v>41</v>
      </c>
      <c r="D53" s="60" t="s">
        <v>24</v>
      </c>
      <c r="E53" s="61">
        <v>183</v>
      </c>
      <c r="F53" s="61"/>
      <c r="G53" s="62">
        <f>E53*F53</f>
        <v>0</v>
      </c>
      <c r="I53" s="28"/>
    </row>
    <row r="54" spans="1:9" x14ac:dyDescent="0.2">
      <c r="A54" s="68"/>
      <c r="B54" s="44"/>
      <c r="C54" s="181" t="s">
        <v>221</v>
      </c>
      <c r="D54" s="182"/>
      <c r="E54" s="91">
        <v>0</v>
      </c>
      <c r="F54" s="87"/>
      <c r="G54" s="47"/>
      <c r="I54" s="28"/>
    </row>
    <row r="55" spans="1:9" x14ac:dyDescent="0.2">
      <c r="A55" s="70"/>
      <c r="B55" s="71"/>
      <c r="C55" s="183" t="s">
        <v>231</v>
      </c>
      <c r="D55" s="184"/>
      <c r="E55" s="92">
        <v>183</v>
      </c>
      <c r="F55" s="86"/>
      <c r="G55" s="74"/>
      <c r="I55" s="28"/>
    </row>
    <row r="56" spans="1:9" x14ac:dyDescent="0.2">
      <c r="A56" s="75">
        <v>16</v>
      </c>
      <c r="B56" s="69" t="s">
        <v>175</v>
      </c>
      <c r="C56" s="110" t="s">
        <v>42</v>
      </c>
      <c r="D56" s="60" t="s">
        <v>24</v>
      </c>
      <c r="E56" s="61">
        <v>90</v>
      </c>
      <c r="F56" s="61"/>
      <c r="G56" s="62">
        <f>E56*F56</f>
        <v>0</v>
      </c>
      <c r="I56" s="28"/>
    </row>
    <row r="57" spans="1:9" x14ac:dyDescent="0.2">
      <c r="A57" s="68"/>
      <c r="B57" s="44"/>
      <c r="C57" s="181" t="s">
        <v>221</v>
      </c>
      <c r="D57" s="182"/>
      <c r="E57" s="91">
        <v>0</v>
      </c>
      <c r="F57" s="87"/>
      <c r="G57" s="47"/>
      <c r="I57" s="28"/>
    </row>
    <row r="58" spans="1:9" x14ac:dyDescent="0.2">
      <c r="A58" s="70"/>
      <c r="B58" s="71"/>
      <c r="C58" s="183" t="s">
        <v>232</v>
      </c>
      <c r="D58" s="184"/>
      <c r="E58" s="92">
        <v>90</v>
      </c>
      <c r="F58" s="86"/>
      <c r="G58" s="74"/>
      <c r="I58" s="28"/>
    </row>
    <row r="59" spans="1:9" x14ac:dyDescent="0.2">
      <c r="A59" s="75">
        <v>17</v>
      </c>
      <c r="B59" s="69" t="s">
        <v>176</v>
      </c>
      <c r="C59" s="110" t="s">
        <v>58</v>
      </c>
      <c r="D59" s="60" t="s">
        <v>24</v>
      </c>
      <c r="E59" s="61">
        <v>113</v>
      </c>
      <c r="F59" s="61"/>
      <c r="G59" s="62">
        <f>E59*F59</f>
        <v>0</v>
      </c>
      <c r="I59" s="28"/>
    </row>
    <row r="60" spans="1:9" x14ac:dyDescent="0.2">
      <c r="A60" s="68"/>
      <c r="B60" s="44"/>
      <c r="C60" s="181" t="s">
        <v>221</v>
      </c>
      <c r="D60" s="182"/>
      <c r="E60" s="91">
        <v>0</v>
      </c>
      <c r="F60" s="87"/>
      <c r="G60" s="47"/>
      <c r="I60" s="28"/>
    </row>
    <row r="61" spans="1:9" x14ac:dyDescent="0.2">
      <c r="A61" s="70"/>
      <c r="B61" s="71"/>
      <c r="C61" s="183" t="s">
        <v>233</v>
      </c>
      <c r="D61" s="184"/>
      <c r="E61" s="92">
        <v>113</v>
      </c>
      <c r="F61" s="86"/>
      <c r="G61" s="74"/>
      <c r="I61" s="28"/>
    </row>
    <row r="62" spans="1:9" x14ac:dyDescent="0.2">
      <c r="A62" s="75">
        <v>18</v>
      </c>
      <c r="B62" s="69" t="s">
        <v>177</v>
      </c>
      <c r="C62" s="110" t="s">
        <v>43</v>
      </c>
      <c r="D62" s="60" t="s">
        <v>21</v>
      </c>
      <c r="E62" s="61">
        <v>272</v>
      </c>
      <c r="F62" s="61"/>
      <c r="G62" s="62">
        <f>E62*F62</f>
        <v>0</v>
      </c>
      <c r="I62" s="28"/>
    </row>
    <row r="63" spans="1:9" x14ac:dyDescent="0.2">
      <c r="A63" s="68"/>
      <c r="B63" s="44"/>
      <c r="C63" s="181" t="s">
        <v>221</v>
      </c>
      <c r="D63" s="182"/>
      <c r="E63" s="91">
        <v>0</v>
      </c>
      <c r="F63" s="87"/>
      <c r="G63" s="47"/>
      <c r="I63" s="28"/>
    </row>
    <row r="64" spans="1:9" x14ac:dyDescent="0.2">
      <c r="A64" s="70"/>
      <c r="B64" s="71"/>
      <c r="C64" s="183" t="s">
        <v>234</v>
      </c>
      <c r="D64" s="184"/>
      <c r="E64" s="92">
        <v>272</v>
      </c>
      <c r="F64" s="86"/>
      <c r="G64" s="74"/>
      <c r="I64" s="28"/>
    </row>
    <row r="65" spans="1:9" x14ac:dyDescent="0.2">
      <c r="A65" s="75">
        <v>19</v>
      </c>
      <c r="B65" s="69" t="s">
        <v>178</v>
      </c>
      <c r="C65" s="110" t="s">
        <v>44</v>
      </c>
      <c r="D65" s="60" t="s">
        <v>21</v>
      </c>
      <c r="E65" s="61">
        <v>848</v>
      </c>
      <c r="F65" s="61"/>
      <c r="G65" s="62">
        <f>E65*F65</f>
        <v>0</v>
      </c>
      <c r="I65" s="28"/>
    </row>
    <row r="66" spans="1:9" x14ac:dyDescent="0.2">
      <c r="A66" s="68"/>
      <c r="B66" s="44"/>
      <c r="C66" s="181" t="s">
        <v>221</v>
      </c>
      <c r="D66" s="182"/>
      <c r="E66" s="91">
        <v>0</v>
      </c>
      <c r="F66" s="87"/>
      <c r="G66" s="47"/>
      <c r="I66" s="28"/>
    </row>
    <row r="67" spans="1:9" x14ac:dyDescent="0.2">
      <c r="A67" s="70"/>
      <c r="B67" s="71"/>
      <c r="C67" s="183" t="s">
        <v>235</v>
      </c>
      <c r="D67" s="184"/>
      <c r="E67" s="92">
        <v>848</v>
      </c>
      <c r="F67" s="86"/>
      <c r="G67" s="74"/>
      <c r="I67" s="28"/>
    </row>
    <row r="68" spans="1:9" x14ac:dyDescent="0.2">
      <c r="A68" s="75">
        <v>20</v>
      </c>
      <c r="B68" s="69" t="s">
        <v>179</v>
      </c>
      <c r="C68" s="110" t="s">
        <v>55</v>
      </c>
      <c r="D68" s="60" t="s">
        <v>24</v>
      </c>
      <c r="E68" s="61">
        <v>134</v>
      </c>
      <c r="F68" s="61"/>
      <c r="G68" s="62">
        <f>E68*F68</f>
        <v>0</v>
      </c>
      <c r="I68" s="28"/>
    </row>
    <row r="69" spans="1:9" x14ac:dyDescent="0.2">
      <c r="A69" s="68"/>
      <c r="B69" s="44"/>
      <c r="C69" s="181" t="s">
        <v>221</v>
      </c>
      <c r="D69" s="182"/>
      <c r="E69" s="91">
        <v>0</v>
      </c>
      <c r="F69" s="87"/>
      <c r="G69" s="47"/>
      <c r="I69" s="28"/>
    </row>
    <row r="70" spans="1:9" x14ac:dyDescent="0.2">
      <c r="A70" s="70"/>
      <c r="B70" s="71"/>
      <c r="C70" s="183" t="s">
        <v>236</v>
      </c>
      <c r="D70" s="184"/>
      <c r="E70" s="92">
        <v>134</v>
      </c>
      <c r="F70" s="86"/>
      <c r="G70" s="74"/>
      <c r="I70" s="28"/>
    </row>
    <row r="71" spans="1:9" x14ac:dyDescent="0.2">
      <c r="A71" s="75">
        <v>21</v>
      </c>
      <c r="B71" s="69" t="s">
        <v>180</v>
      </c>
      <c r="C71" s="110" t="s">
        <v>46</v>
      </c>
      <c r="D71" s="60" t="s">
        <v>24</v>
      </c>
      <c r="E71" s="61">
        <v>5</v>
      </c>
      <c r="F71" s="61"/>
      <c r="G71" s="62">
        <f>E71*F71</f>
        <v>0</v>
      </c>
      <c r="I71" s="28"/>
    </row>
    <row r="72" spans="1:9" x14ac:dyDescent="0.2">
      <c r="A72" s="68"/>
      <c r="B72" s="44"/>
      <c r="C72" s="181" t="s">
        <v>221</v>
      </c>
      <c r="D72" s="182"/>
      <c r="E72" s="91">
        <v>0</v>
      </c>
      <c r="F72" s="87"/>
      <c r="G72" s="47"/>
      <c r="I72" s="28"/>
    </row>
    <row r="73" spans="1:9" x14ac:dyDescent="0.2">
      <c r="A73" s="70"/>
      <c r="B73" s="71"/>
      <c r="C73" s="183" t="s">
        <v>237</v>
      </c>
      <c r="D73" s="184"/>
      <c r="E73" s="92">
        <v>5</v>
      </c>
      <c r="F73" s="86"/>
      <c r="G73" s="74"/>
      <c r="I73" s="28"/>
    </row>
    <row r="74" spans="1:9" x14ac:dyDescent="0.2">
      <c r="A74" s="75">
        <v>22</v>
      </c>
      <c r="B74" s="69" t="s">
        <v>181</v>
      </c>
      <c r="C74" s="110" t="s">
        <v>56</v>
      </c>
      <c r="D74" s="60" t="s">
        <v>24</v>
      </c>
      <c r="E74" s="61">
        <v>16</v>
      </c>
      <c r="F74" s="61"/>
      <c r="G74" s="62">
        <f>E74*F74</f>
        <v>0</v>
      </c>
      <c r="I74" s="28"/>
    </row>
    <row r="75" spans="1:9" x14ac:dyDescent="0.2">
      <c r="A75" s="68"/>
      <c r="B75" s="44"/>
      <c r="C75" s="181" t="s">
        <v>221</v>
      </c>
      <c r="D75" s="182"/>
      <c r="E75" s="91">
        <v>0</v>
      </c>
      <c r="F75" s="87"/>
      <c r="G75" s="47"/>
      <c r="I75" s="28"/>
    </row>
    <row r="76" spans="1:9" x14ac:dyDescent="0.2">
      <c r="A76" s="70"/>
      <c r="B76" s="71"/>
      <c r="C76" s="183" t="s">
        <v>238</v>
      </c>
      <c r="D76" s="184"/>
      <c r="E76" s="92">
        <v>16</v>
      </c>
      <c r="F76" s="86"/>
      <c r="G76" s="74"/>
      <c r="I76" s="28"/>
    </row>
    <row r="77" spans="1:9" x14ac:dyDescent="0.2">
      <c r="A77" s="75">
        <v>23</v>
      </c>
      <c r="B77" s="69" t="s">
        <v>182</v>
      </c>
      <c r="C77" s="110" t="s">
        <v>45</v>
      </c>
      <c r="D77" s="60" t="s">
        <v>24</v>
      </c>
      <c r="E77" s="61">
        <v>51</v>
      </c>
      <c r="F77" s="61"/>
      <c r="G77" s="62">
        <f>E77*F77</f>
        <v>0</v>
      </c>
      <c r="I77" s="28"/>
    </row>
    <row r="78" spans="1:9" x14ac:dyDescent="0.2">
      <c r="A78" s="68"/>
      <c r="B78" s="44"/>
      <c r="C78" s="181" t="s">
        <v>221</v>
      </c>
      <c r="D78" s="182"/>
      <c r="E78" s="91">
        <v>0</v>
      </c>
      <c r="F78" s="87"/>
      <c r="G78" s="47"/>
      <c r="I78" s="28"/>
    </row>
    <row r="79" spans="1:9" x14ac:dyDescent="0.2">
      <c r="A79" s="70"/>
      <c r="B79" s="71"/>
      <c r="C79" s="183" t="s">
        <v>239</v>
      </c>
      <c r="D79" s="184"/>
      <c r="E79" s="92">
        <v>51</v>
      </c>
      <c r="F79" s="86"/>
      <c r="G79" s="74"/>
      <c r="I79" s="28"/>
    </row>
    <row r="80" spans="1:9" x14ac:dyDescent="0.2">
      <c r="A80" s="75">
        <v>24</v>
      </c>
      <c r="B80" s="69" t="s">
        <v>183</v>
      </c>
      <c r="C80" s="110" t="s">
        <v>47</v>
      </c>
      <c r="D80" s="60" t="s">
        <v>24</v>
      </c>
      <c r="E80" s="61">
        <v>1</v>
      </c>
      <c r="F80" s="61"/>
      <c r="G80" s="62">
        <f>E80*F80</f>
        <v>0</v>
      </c>
      <c r="I80" s="28"/>
    </row>
    <row r="81" spans="1:9" x14ac:dyDescent="0.2">
      <c r="A81" s="68"/>
      <c r="B81" s="44"/>
      <c r="C81" s="181" t="s">
        <v>221</v>
      </c>
      <c r="D81" s="182"/>
      <c r="E81" s="91">
        <v>0</v>
      </c>
      <c r="F81" s="87"/>
      <c r="G81" s="47"/>
      <c r="I81" s="28"/>
    </row>
    <row r="82" spans="1:9" x14ac:dyDescent="0.2">
      <c r="A82" s="70"/>
      <c r="B82" s="71"/>
      <c r="C82" s="183" t="s">
        <v>217</v>
      </c>
      <c r="D82" s="184"/>
      <c r="E82" s="92">
        <v>1</v>
      </c>
      <c r="F82" s="86"/>
      <c r="G82" s="74"/>
      <c r="I82" s="28"/>
    </row>
    <row r="83" spans="1:9" x14ac:dyDescent="0.2">
      <c r="A83" s="75">
        <v>25</v>
      </c>
      <c r="B83" s="69" t="s">
        <v>184</v>
      </c>
      <c r="C83" s="110" t="s">
        <v>48</v>
      </c>
      <c r="D83" s="60" t="s">
        <v>24</v>
      </c>
      <c r="E83" s="61">
        <v>1</v>
      </c>
      <c r="F83" s="61"/>
      <c r="G83" s="62">
        <f>E83*F83</f>
        <v>0</v>
      </c>
      <c r="I83" s="28"/>
    </row>
    <row r="84" spans="1:9" x14ac:dyDescent="0.2">
      <c r="A84" s="68"/>
      <c r="B84" s="44"/>
      <c r="C84" s="181" t="s">
        <v>221</v>
      </c>
      <c r="D84" s="182"/>
      <c r="E84" s="91">
        <v>0</v>
      </c>
      <c r="F84" s="87"/>
      <c r="G84" s="47"/>
      <c r="I84" s="28"/>
    </row>
    <row r="85" spans="1:9" x14ac:dyDescent="0.2">
      <c r="A85" s="70"/>
      <c r="B85" s="71"/>
      <c r="C85" s="183" t="s">
        <v>217</v>
      </c>
      <c r="D85" s="184"/>
      <c r="E85" s="92">
        <v>1</v>
      </c>
      <c r="F85" s="86"/>
      <c r="G85" s="74"/>
      <c r="I85" s="28"/>
    </row>
    <row r="86" spans="1:9" x14ac:dyDescent="0.2">
      <c r="A86" s="75">
        <v>26</v>
      </c>
      <c r="B86" s="69" t="s">
        <v>185</v>
      </c>
      <c r="C86" s="110" t="s">
        <v>49</v>
      </c>
      <c r="D86" s="60" t="s">
        <v>24</v>
      </c>
      <c r="E86" s="61">
        <v>3</v>
      </c>
      <c r="F86" s="61"/>
      <c r="G86" s="62">
        <f>E86*F86</f>
        <v>0</v>
      </c>
      <c r="I86" s="28"/>
    </row>
    <row r="87" spans="1:9" x14ac:dyDescent="0.2">
      <c r="A87" s="68"/>
      <c r="B87" s="44"/>
      <c r="C87" s="181" t="s">
        <v>221</v>
      </c>
      <c r="D87" s="182"/>
      <c r="E87" s="91">
        <v>0</v>
      </c>
      <c r="F87" s="87"/>
      <c r="G87" s="47"/>
      <c r="I87" s="28"/>
    </row>
    <row r="88" spans="1:9" x14ac:dyDescent="0.2">
      <c r="A88" s="70"/>
      <c r="B88" s="71"/>
      <c r="C88" s="183" t="s">
        <v>224</v>
      </c>
      <c r="D88" s="184"/>
      <c r="E88" s="92">
        <v>3</v>
      </c>
      <c r="F88" s="86"/>
      <c r="G88" s="74"/>
      <c r="I88" s="28"/>
    </row>
    <row r="89" spans="1:9" x14ac:dyDescent="0.2">
      <c r="A89" s="75">
        <v>27</v>
      </c>
      <c r="B89" s="69" t="s">
        <v>186</v>
      </c>
      <c r="C89" s="110" t="s">
        <v>50</v>
      </c>
      <c r="D89" s="60" t="s">
        <v>24</v>
      </c>
      <c r="E89" s="61">
        <v>1</v>
      </c>
      <c r="F89" s="61"/>
      <c r="G89" s="62">
        <f>E89*F89</f>
        <v>0</v>
      </c>
      <c r="I89" s="28"/>
    </row>
    <row r="90" spans="1:9" x14ac:dyDescent="0.2">
      <c r="A90" s="68"/>
      <c r="B90" s="44"/>
      <c r="C90" s="127" t="s">
        <v>221</v>
      </c>
      <c r="D90" s="93"/>
      <c r="E90" s="91">
        <v>0</v>
      </c>
      <c r="F90" s="87"/>
      <c r="G90" s="47"/>
      <c r="I90" s="28"/>
    </row>
    <row r="91" spans="1:9" x14ac:dyDescent="0.2">
      <c r="A91" s="70"/>
      <c r="B91" s="71"/>
      <c r="C91" s="126" t="s">
        <v>217</v>
      </c>
      <c r="D91" s="94"/>
      <c r="E91" s="92">
        <v>1</v>
      </c>
      <c r="F91" s="86"/>
      <c r="G91" s="74"/>
      <c r="I91" s="28"/>
    </row>
    <row r="92" spans="1:9" x14ac:dyDescent="0.2">
      <c r="A92" s="75">
        <v>28</v>
      </c>
      <c r="B92" s="69" t="s">
        <v>187</v>
      </c>
      <c r="C92" s="110" t="s">
        <v>57</v>
      </c>
      <c r="D92" s="60" t="s">
        <v>24</v>
      </c>
      <c r="E92" s="61">
        <v>31</v>
      </c>
      <c r="F92" s="61"/>
      <c r="G92" s="62">
        <f>E92*F92</f>
        <v>0</v>
      </c>
      <c r="I92" s="28"/>
    </row>
    <row r="93" spans="1:9" x14ac:dyDescent="0.2">
      <c r="A93" s="68"/>
      <c r="B93" s="44"/>
      <c r="C93" s="127" t="s">
        <v>221</v>
      </c>
      <c r="D93" s="93"/>
      <c r="E93" s="91">
        <v>0</v>
      </c>
      <c r="F93" s="87"/>
      <c r="G93" s="47"/>
      <c r="I93" s="28"/>
    </row>
    <row r="94" spans="1:9" x14ac:dyDescent="0.2">
      <c r="A94" s="70"/>
      <c r="B94" s="71"/>
      <c r="C94" s="126" t="s">
        <v>240</v>
      </c>
      <c r="D94" s="94"/>
      <c r="E94" s="92">
        <v>31</v>
      </c>
      <c r="F94" s="86"/>
      <c r="G94" s="74"/>
      <c r="I94" s="28"/>
    </row>
    <row r="95" spans="1:9" ht="12.75" customHeight="1" x14ac:dyDescent="0.2">
      <c r="A95" s="75">
        <v>29</v>
      </c>
      <c r="B95" s="69" t="s">
        <v>188</v>
      </c>
      <c r="C95" s="110" t="s">
        <v>208</v>
      </c>
      <c r="D95" s="60" t="s">
        <v>24</v>
      </c>
      <c r="E95" s="61">
        <v>21</v>
      </c>
      <c r="F95" s="61"/>
      <c r="G95" s="62">
        <f>E95*F95</f>
        <v>0</v>
      </c>
      <c r="I95" s="28"/>
    </row>
    <row r="96" spans="1:9" x14ac:dyDescent="0.2">
      <c r="A96" s="68"/>
      <c r="B96" s="44"/>
      <c r="C96" s="127" t="s">
        <v>221</v>
      </c>
      <c r="D96" s="93"/>
      <c r="E96" s="91">
        <v>0</v>
      </c>
      <c r="F96" s="87"/>
      <c r="G96" s="47"/>
      <c r="I96" s="28"/>
    </row>
    <row r="97" spans="1:9" x14ac:dyDescent="0.2">
      <c r="A97" s="70"/>
      <c r="B97" s="71"/>
      <c r="C97" s="126" t="s">
        <v>241</v>
      </c>
      <c r="D97" s="94"/>
      <c r="E97" s="92">
        <v>21</v>
      </c>
      <c r="F97" s="86"/>
      <c r="G97" s="74"/>
      <c r="I97" s="28"/>
    </row>
    <row r="98" spans="1:9" x14ac:dyDescent="0.2">
      <c r="A98" s="75">
        <v>30</v>
      </c>
      <c r="B98" s="69" t="s">
        <v>188</v>
      </c>
      <c r="C98" s="110" t="s">
        <v>51</v>
      </c>
      <c r="D98" s="60" t="s">
        <v>24</v>
      </c>
      <c r="E98" s="61">
        <v>57</v>
      </c>
      <c r="F98" s="61"/>
      <c r="G98" s="62">
        <f>E98*F98</f>
        <v>0</v>
      </c>
      <c r="I98" s="28"/>
    </row>
    <row r="99" spans="1:9" x14ac:dyDescent="0.2">
      <c r="A99" s="68"/>
      <c r="B99" s="44"/>
      <c r="C99" s="127" t="s">
        <v>221</v>
      </c>
      <c r="D99" s="93"/>
      <c r="E99" s="91">
        <v>0</v>
      </c>
      <c r="F99" s="87"/>
      <c r="G99" s="47"/>
      <c r="I99" s="28"/>
    </row>
    <row r="100" spans="1:9" x14ac:dyDescent="0.2">
      <c r="A100" s="70"/>
      <c r="B100" s="71"/>
      <c r="C100" s="126" t="s">
        <v>242</v>
      </c>
      <c r="D100" s="94"/>
      <c r="E100" s="92">
        <v>57</v>
      </c>
      <c r="F100" s="86"/>
      <c r="G100" s="74"/>
      <c r="I100" s="28"/>
    </row>
    <row r="101" spans="1:9" x14ac:dyDescent="0.2">
      <c r="A101" s="75">
        <v>31</v>
      </c>
      <c r="B101" s="69" t="s">
        <v>189</v>
      </c>
      <c r="C101" s="110" t="s">
        <v>52</v>
      </c>
      <c r="D101" s="60" t="s">
        <v>24</v>
      </c>
      <c r="E101" s="61">
        <v>32</v>
      </c>
      <c r="F101" s="61"/>
      <c r="G101" s="62">
        <f>E101*F101</f>
        <v>0</v>
      </c>
      <c r="I101" s="28"/>
    </row>
    <row r="102" spans="1:9" x14ac:dyDescent="0.2">
      <c r="A102" s="68"/>
      <c r="B102" s="44"/>
      <c r="C102" s="127" t="s">
        <v>221</v>
      </c>
      <c r="D102" s="93"/>
      <c r="E102" s="91">
        <v>0</v>
      </c>
      <c r="F102" s="87"/>
      <c r="G102" s="47"/>
      <c r="I102" s="28"/>
    </row>
    <row r="103" spans="1:9" x14ac:dyDescent="0.2">
      <c r="A103" s="70"/>
      <c r="B103" s="71"/>
      <c r="C103" s="126" t="s">
        <v>243</v>
      </c>
      <c r="D103" s="94"/>
      <c r="E103" s="92">
        <v>32</v>
      </c>
      <c r="F103" s="86"/>
      <c r="G103" s="74"/>
      <c r="I103" s="28"/>
    </row>
    <row r="104" spans="1:9" x14ac:dyDescent="0.2">
      <c r="A104" s="75">
        <v>32</v>
      </c>
      <c r="B104" s="69" t="s">
        <v>244</v>
      </c>
      <c r="C104" s="110" t="s">
        <v>53</v>
      </c>
      <c r="D104" s="60" t="s">
        <v>24</v>
      </c>
      <c r="E104" s="61">
        <v>2</v>
      </c>
      <c r="F104" s="61"/>
      <c r="G104" s="62">
        <f>E104*F104</f>
        <v>0</v>
      </c>
      <c r="I104" s="28"/>
    </row>
    <row r="105" spans="1:9" x14ac:dyDescent="0.2">
      <c r="A105" s="68"/>
      <c r="B105" s="44"/>
      <c r="C105" s="127" t="s">
        <v>221</v>
      </c>
      <c r="D105" s="93"/>
      <c r="E105" s="91">
        <v>0</v>
      </c>
      <c r="F105" s="87"/>
      <c r="G105" s="47"/>
      <c r="I105" s="28"/>
    </row>
    <row r="106" spans="1:9" x14ac:dyDescent="0.2">
      <c r="A106" s="70"/>
      <c r="B106" s="71"/>
      <c r="C106" s="126" t="s">
        <v>245</v>
      </c>
      <c r="D106" s="94"/>
      <c r="E106" s="92">
        <v>2</v>
      </c>
      <c r="F106" s="86"/>
      <c r="G106" s="74"/>
      <c r="I106" s="28"/>
    </row>
    <row r="107" spans="1:9" x14ac:dyDescent="0.2">
      <c r="A107" s="75">
        <v>33</v>
      </c>
      <c r="B107" s="69" t="s">
        <v>246</v>
      </c>
      <c r="C107" s="110" t="s">
        <v>54</v>
      </c>
      <c r="D107" s="60" t="s">
        <v>24</v>
      </c>
      <c r="E107" s="61">
        <v>14</v>
      </c>
      <c r="F107" s="61"/>
      <c r="G107" s="62">
        <f>E107*F107</f>
        <v>0</v>
      </c>
      <c r="I107" s="28"/>
    </row>
    <row r="108" spans="1:9" x14ac:dyDescent="0.2">
      <c r="A108" s="68"/>
      <c r="B108" s="44"/>
      <c r="C108" s="127" t="s">
        <v>221</v>
      </c>
      <c r="D108" s="93"/>
      <c r="E108" s="91">
        <v>0</v>
      </c>
      <c r="F108" s="87"/>
      <c r="G108" s="47"/>
      <c r="I108" s="28"/>
    </row>
    <row r="109" spans="1:9" x14ac:dyDescent="0.2">
      <c r="A109" s="70"/>
      <c r="B109" s="71"/>
      <c r="C109" s="126" t="s">
        <v>247</v>
      </c>
      <c r="D109" s="94"/>
      <c r="E109" s="92">
        <v>14</v>
      </c>
      <c r="F109" s="86"/>
      <c r="G109" s="74"/>
      <c r="I109" s="28"/>
    </row>
    <row r="110" spans="1:9" x14ac:dyDescent="0.2">
      <c r="A110" s="75">
        <v>34</v>
      </c>
      <c r="B110" s="69" t="s">
        <v>248</v>
      </c>
      <c r="C110" s="110" t="s">
        <v>209</v>
      </c>
      <c r="D110" s="60" t="s">
        <v>24</v>
      </c>
      <c r="E110" s="61">
        <v>34</v>
      </c>
      <c r="F110" s="61"/>
      <c r="G110" s="62">
        <f>E110*F110</f>
        <v>0</v>
      </c>
      <c r="I110" s="28"/>
    </row>
    <row r="111" spans="1:9" x14ac:dyDescent="0.2">
      <c r="A111" s="68"/>
      <c r="B111" s="44"/>
      <c r="C111" s="181" t="s">
        <v>221</v>
      </c>
      <c r="D111" s="182"/>
      <c r="E111" s="91">
        <v>0</v>
      </c>
      <c r="F111" s="87"/>
      <c r="G111" s="47"/>
      <c r="I111" s="28"/>
    </row>
    <row r="112" spans="1:9" x14ac:dyDescent="0.2">
      <c r="A112" s="70"/>
      <c r="B112" s="71"/>
      <c r="C112" s="183" t="s">
        <v>249</v>
      </c>
      <c r="D112" s="184"/>
      <c r="E112" s="92">
        <v>34</v>
      </c>
      <c r="F112" s="86"/>
      <c r="G112" s="74"/>
      <c r="I112" s="28"/>
    </row>
    <row r="113" spans="1:40" x14ac:dyDescent="0.2">
      <c r="A113" s="48"/>
      <c r="B113" s="49" t="s">
        <v>20</v>
      </c>
      <c r="C113" s="111" t="str">
        <f>CONCATENATE(B25," ",C25)</f>
        <v>M64.2 Svítidla + cetrála NO</v>
      </c>
      <c r="D113" s="50"/>
      <c r="E113" s="51"/>
      <c r="F113" s="52"/>
      <c r="G113" s="53">
        <f>SUM(G26:G112)</f>
        <v>0</v>
      </c>
      <c r="I113" s="28"/>
      <c r="AJ113" s="54">
        <f>SUM(AJ83:AJ109)</f>
        <v>0</v>
      </c>
      <c r="AK113" s="54">
        <f>SUM(AK83:AK109)</f>
        <v>0</v>
      </c>
      <c r="AL113" s="54">
        <f>SUM(AL83:AL109)</f>
        <v>0</v>
      </c>
      <c r="AM113" s="54">
        <f>SUM(AM83:AM109)</f>
        <v>0</v>
      </c>
      <c r="AN113" s="54">
        <f>SUM(AN83:AN109)</f>
        <v>0</v>
      </c>
    </row>
    <row r="115" spans="1:40" x14ac:dyDescent="0.2">
      <c r="A115" s="97"/>
      <c r="B115" s="98"/>
      <c r="C115" s="99"/>
      <c r="D115" s="99"/>
      <c r="E115" s="100"/>
      <c r="F115" s="101"/>
      <c r="G115" s="102"/>
      <c r="I115" s="28"/>
    </row>
    <row r="116" spans="1:40" s="131" customFormat="1" x14ac:dyDescent="0.2">
      <c r="A116" s="84" t="s">
        <v>19</v>
      </c>
      <c r="B116" s="85" t="s">
        <v>67</v>
      </c>
      <c r="C116" s="113" t="s">
        <v>68</v>
      </c>
      <c r="D116" s="95"/>
      <c r="E116" s="96"/>
      <c r="F116" s="96"/>
      <c r="G116" s="43"/>
    </row>
    <row r="117" spans="1:40" s="131" customFormat="1" ht="25.5" x14ac:dyDescent="0.2">
      <c r="A117" s="75">
        <v>35</v>
      </c>
      <c r="B117" s="69" t="s">
        <v>250</v>
      </c>
      <c r="C117" s="128" t="s">
        <v>129</v>
      </c>
      <c r="D117" s="132" t="s">
        <v>21</v>
      </c>
      <c r="E117" s="169">
        <v>7800</v>
      </c>
      <c r="F117" s="169"/>
      <c r="G117" s="133">
        <f>E117*F117</f>
        <v>0</v>
      </c>
      <c r="I117" s="134"/>
    </row>
    <row r="118" spans="1:40" s="131" customFormat="1" x14ac:dyDescent="0.2">
      <c r="A118" s="135"/>
      <c r="B118" s="136"/>
      <c r="C118" s="129" t="s">
        <v>69</v>
      </c>
      <c r="D118" s="137"/>
      <c r="E118" s="173"/>
      <c r="F118" s="142"/>
      <c r="G118" s="138"/>
    </row>
    <row r="119" spans="1:40" s="131" customFormat="1" ht="25.5" x14ac:dyDescent="0.2">
      <c r="A119" s="75">
        <v>36</v>
      </c>
      <c r="B119" s="69" t="s">
        <v>251</v>
      </c>
      <c r="C119" s="128" t="s">
        <v>128</v>
      </c>
      <c r="D119" s="132" t="s">
        <v>21</v>
      </c>
      <c r="E119" s="169">
        <v>1900</v>
      </c>
      <c r="F119" s="169"/>
      <c r="G119" s="133">
        <f>E119*F119</f>
        <v>0</v>
      </c>
      <c r="I119" s="134"/>
    </row>
    <row r="120" spans="1:40" s="131" customFormat="1" x14ac:dyDescent="0.2">
      <c r="A120" s="135"/>
      <c r="B120" s="136"/>
      <c r="C120" s="129" t="s">
        <v>69</v>
      </c>
      <c r="D120" s="137"/>
      <c r="E120" s="173"/>
      <c r="F120" s="142"/>
      <c r="G120" s="138"/>
    </row>
    <row r="121" spans="1:40" s="131" customFormat="1" ht="25.5" x14ac:dyDescent="0.2">
      <c r="A121" s="75">
        <v>37</v>
      </c>
      <c r="B121" s="69" t="s">
        <v>252</v>
      </c>
      <c r="C121" s="128" t="s">
        <v>127</v>
      </c>
      <c r="D121" s="132" t="s">
        <v>21</v>
      </c>
      <c r="E121" s="169">
        <v>3850</v>
      </c>
      <c r="F121" s="169"/>
      <c r="G121" s="133">
        <f>E121*F121</f>
        <v>0</v>
      </c>
      <c r="I121" s="134"/>
    </row>
    <row r="122" spans="1:40" s="131" customFormat="1" x14ac:dyDescent="0.2">
      <c r="A122" s="135"/>
      <c r="B122" s="136"/>
      <c r="C122" s="129" t="s">
        <v>69</v>
      </c>
      <c r="D122" s="137"/>
      <c r="E122" s="173"/>
      <c r="F122" s="142"/>
      <c r="G122" s="138"/>
    </row>
    <row r="123" spans="1:40" s="131" customFormat="1" ht="25.5" x14ac:dyDescent="0.2">
      <c r="A123" s="75">
        <v>38</v>
      </c>
      <c r="B123" s="69" t="s">
        <v>253</v>
      </c>
      <c r="C123" s="128" t="s">
        <v>126</v>
      </c>
      <c r="D123" s="132" t="s">
        <v>21</v>
      </c>
      <c r="E123" s="169">
        <v>700</v>
      </c>
      <c r="F123" s="169"/>
      <c r="G123" s="133">
        <f>E123*F123</f>
        <v>0</v>
      </c>
      <c r="I123" s="134"/>
    </row>
    <row r="124" spans="1:40" s="131" customFormat="1" x14ac:dyDescent="0.2">
      <c r="A124" s="135"/>
      <c r="B124" s="136"/>
      <c r="C124" s="129" t="s">
        <v>69</v>
      </c>
      <c r="D124" s="137"/>
      <c r="E124" s="173"/>
      <c r="F124" s="142"/>
      <c r="G124" s="138"/>
    </row>
    <row r="125" spans="1:40" s="131" customFormat="1" ht="25.5" x14ac:dyDescent="0.2">
      <c r="A125" s="75">
        <v>39</v>
      </c>
      <c r="B125" s="69" t="s">
        <v>254</v>
      </c>
      <c r="C125" s="128" t="s">
        <v>125</v>
      </c>
      <c r="D125" s="132" t="s">
        <v>21</v>
      </c>
      <c r="E125" s="169">
        <v>6350</v>
      </c>
      <c r="F125" s="169"/>
      <c r="G125" s="133">
        <f>E125*F125</f>
        <v>0</v>
      </c>
      <c r="I125" s="134"/>
    </row>
    <row r="126" spans="1:40" s="131" customFormat="1" x14ac:dyDescent="0.2">
      <c r="A126" s="135"/>
      <c r="B126" s="136"/>
      <c r="C126" s="129" t="s">
        <v>69</v>
      </c>
      <c r="D126" s="137"/>
      <c r="E126" s="173"/>
      <c r="F126" s="142"/>
      <c r="G126" s="138"/>
    </row>
    <row r="127" spans="1:40" s="131" customFormat="1" ht="25.5" x14ac:dyDescent="0.2">
      <c r="A127" s="75">
        <v>40</v>
      </c>
      <c r="B127" s="69" t="s">
        <v>255</v>
      </c>
      <c r="C127" s="128" t="s">
        <v>124</v>
      </c>
      <c r="D127" s="132" t="s">
        <v>21</v>
      </c>
      <c r="E127" s="169">
        <v>600</v>
      </c>
      <c r="F127" s="169"/>
      <c r="G127" s="133">
        <f>E127*F127</f>
        <v>0</v>
      </c>
      <c r="I127" s="134"/>
    </row>
    <row r="128" spans="1:40" s="131" customFormat="1" x14ac:dyDescent="0.2">
      <c r="A128" s="135"/>
      <c r="B128" s="136"/>
      <c r="C128" s="129" t="s">
        <v>69</v>
      </c>
      <c r="D128" s="137"/>
      <c r="E128" s="173"/>
      <c r="F128" s="142"/>
      <c r="G128" s="138"/>
    </row>
    <row r="129" spans="1:9" s="131" customFormat="1" ht="25.5" x14ac:dyDescent="0.2">
      <c r="A129" s="75">
        <v>41</v>
      </c>
      <c r="B129" s="69" t="s">
        <v>256</v>
      </c>
      <c r="C129" s="128" t="s">
        <v>114</v>
      </c>
      <c r="D129" s="132" t="s">
        <v>21</v>
      </c>
      <c r="E129" s="169">
        <v>1350</v>
      </c>
      <c r="F129" s="169"/>
      <c r="G129" s="133">
        <f>E129*F129</f>
        <v>0</v>
      </c>
      <c r="I129" s="134"/>
    </row>
    <row r="130" spans="1:9" s="131" customFormat="1" x14ac:dyDescent="0.2">
      <c r="A130" s="135"/>
      <c r="B130" s="136"/>
      <c r="C130" s="129" t="s">
        <v>69</v>
      </c>
      <c r="D130" s="137"/>
      <c r="E130" s="173"/>
      <c r="F130" s="142"/>
      <c r="G130" s="138"/>
    </row>
    <row r="131" spans="1:9" s="131" customFormat="1" ht="25.5" x14ac:dyDescent="0.2">
      <c r="A131" s="75">
        <v>42</v>
      </c>
      <c r="B131" s="69" t="s">
        <v>257</v>
      </c>
      <c r="C131" s="128" t="s">
        <v>123</v>
      </c>
      <c r="D131" s="132" t="s">
        <v>21</v>
      </c>
      <c r="E131" s="169">
        <v>250</v>
      </c>
      <c r="F131" s="169"/>
      <c r="G131" s="133">
        <f>E131*F131</f>
        <v>0</v>
      </c>
      <c r="I131" s="134"/>
    </row>
    <row r="132" spans="1:9" s="131" customFormat="1" x14ac:dyDescent="0.2">
      <c r="A132" s="135"/>
      <c r="B132" s="136"/>
      <c r="C132" s="129" t="s">
        <v>69</v>
      </c>
      <c r="D132" s="137"/>
      <c r="E132" s="173"/>
      <c r="F132" s="142"/>
      <c r="G132" s="138"/>
    </row>
    <row r="133" spans="1:9" s="131" customFormat="1" ht="25.5" x14ac:dyDescent="0.2">
      <c r="A133" s="75">
        <v>43</v>
      </c>
      <c r="B133" s="69" t="s">
        <v>258</v>
      </c>
      <c r="C133" s="130" t="s">
        <v>115</v>
      </c>
      <c r="D133" s="139" t="s">
        <v>21</v>
      </c>
      <c r="E133" s="140">
        <v>3000</v>
      </c>
      <c r="F133" s="140"/>
      <c r="G133" s="141">
        <f>E133*F133</f>
        <v>0</v>
      </c>
    </row>
    <row r="134" spans="1:9" s="131" customFormat="1" x14ac:dyDescent="0.2">
      <c r="A134" s="135"/>
      <c r="B134" s="136"/>
      <c r="C134" s="129" t="s">
        <v>221</v>
      </c>
      <c r="D134" s="137"/>
      <c r="E134" s="173">
        <v>0</v>
      </c>
      <c r="F134" s="142"/>
      <c r="G134" s="138"/>
    </row>
    <row r="135" spans="1:9" x14ac:dyDescent="0.2">
      <c r="A135" s="70"/>
      <c r="B135" s="71"/>
      <c r="C135" s="129" t="s">
        <v>69</v>
      </c>
      <c r="D135" s="89"/>
      <c r="E135" s="92">
        <v>3000</v>
      </c>
      <c r="F135" s="86"/>
      <c r="G135" s="74"/>
      <c r="I135" s="28"/>
    </row>
    <row r="136" spans="1:9" ht="25.5" x14ac:dyDescent="0.2">
      <c r="A136" s="75">
        <v>44</v>
      </c>
      <c r="B136" s="69" t="s">
        <v>259</v>
      </c>
      <c r="C136" s="114" t="s">
        <v>116</v>
      </c>
      <c r="D136" s="60" t="s">
        <v>21</v>
      </c>
      <c r="E136" s="61">
        <v>6500</v>
      </c>
      <c r="F136" s="61"/>
      <c r="G136" s="62">
        <f>E136*F136</f>
        <v>0</v>
      </c>
      <c r="I136" s="28"/>
    </row>
    <row r="137" spans="1:9" x14ac:dyDescent="0.2">
      <c r="A137" s="70"/>
      <c r="B137" s="71"/>
      <c r="C137" s="129" t="s">
        <v>69</v>
      </c>
      <c r="D137" s="89"/>
      <c r="E137" s="92">
        <v>6500</v>
      </c>
      <c r="F137" s="86"/>
      <c r="G137" s="74"/>
      <c r="I137" s="28"/>
    </row>
    <row r="138" spans="1:9" x14ac:dyDescent="0.2">
      <c r="A138" s="75">
        <v>45</v>
      </c>
      <c r="B138" s="69" t="s">
        <v>260</v>
      </c>
      <c r="C138" s="114" t="s">
        <v>117</v>
      </c>
      <c r="D138" s="60" t="s">
        <v>21</v>
      </c>
      <c r="E138" s="61">
        <v>1000</v>
      </c>
      <c r="F138" s="61"/>
      <c r="G138" s="62">
        <f>E138*F138</f>
        <v>0</v>
      </c>
      <c r="I138" s="28"/>
    </row>
    <row r="139" spans="1:9" x14ac:dyDescent="0.2">
      <c r="A139" s="70"/>
      <c r="B139" s="71"/>
      <c r="C139" s="129" t="s">
        <v>69</v>
      </c>
      <c r="D139" s="89"/>
      <c r="E139" s="92">
        <v>1000</v>
      </c>
      <c r="F139" s="86"/>
      <c r="G139" s="74"/>
      <c r="I139" s="28"/>
    </row>
    <row r="140" spans="1:9" x14ac:dyDescent="0.2">
      <c r="A140" s="75">
        <v>46</v>
      </c>
      <c r="B140" s="69" t="s">
        <v>261</v>
      </c>
      <c r="C140" s="114" t="s">
        <v>122</v>
      </c>
      <c r="D140" s="60" t="s">
        <v>21</v>
      </c>
      <c r="E140" s="61">
        <v>250</v>
      </c>
      <c r="F140" s="61"/>
      <c r="G140" s="62">
        <f>E140*F140</f>
        <v>0</v>
      </c>
      <c r="I140" s="28"/>
    </row>
    <row r="141" spans="1:9" x14ac:dyDescent="0.2">
      <c r="A141" s="68"/>
      <c r="B141" s="44"/>
      <c r="C141" s="129" t="s">
        <v>69</v>
      </c>
      <c r="D141" s="88"/>
      <c r="E141" s="91">
        <v>0</v>
      </c>
      <c r="F141" s="87"/>
      <c r="G141" s="47"/>
      <c r="I141" s="28"/>
    </row>
    <row r="142" spans="1:9" x14ac:dyDescent="0.2">
      <c r="A142" s="70"/>
      <c r="B142" s="71"/>
      <c r="C142" s="124" t="s">
        <v>262</v>
      </c>
      <c r="D142" s="89"/>
      <c r="E142" s="92">
        <v>250</v>
      </c>
      <c r="F142" s="86"/>
      <c r="G142" s="74"/>
      <c r="I142" s="28"/>
    </row>
    <row r="143" spans="1:9" x14ac:dyDescent="0.2">
      <c r="A143" s="75">
        <v>47</v>
      </c>
      <c r="B143" s="69" t="s">
        <v>263</v>
      </c>
      <c r="C143" s="114" t="s">
        <v>121</v>
      </c>
      <c r="D143" s="60" t="s">
        <v>21</v>
      </c>
      <c r="E143" s="61">
        <v>0</v>
      </c>
      <c r="F143" s="61"/>
      <c r="G143" s="62">
        <f>E143*F143</f>
        <v>0</v>
      </c>
      <c r="I143" s="28"/>
    </row>
    <row r="144" spans="1:9" x14ac:dyDescent="0.2">
      <c r="A144" s="68"/>
      <c r="B144" s="44"/>
      <c r="C144" s="129" t="s">
        <v>69</v>
      </c>
      <c r="D144" s="88"/>
      <c r="E144" s="92">
        <v>0</v>
      </c>
      <c r="F144" s="87"/>
      <c r="G144" s="47"/>
      <c r="I144" s="28"/>
    </row>
    <row r="145" spans="1:9" x14ac:dyDescent="0.2">
      <c r="A145" s="75">
        <v>48</v>
      </c>
      <c r="B145" s="69" t="s">
        <v>264</v>
      </c>
      <c r="C145" s="114" t="s">
        <v>120</v>
      </c>
      <c r="D145" s="60" t="s">
        <v>21</v>
      </c>
      <c r="E145" s="61">
        <v>650</v>
      </c>
      <c r="F145" s="61"/>
      <c r="G145" s="62">
        <f>E145*F145</f>
        <v>0</v>
      </c>
      <c r="I145" s="28"/>
    </row>
    <row r="146" spans="1:9" x14ac:dyDescent="0.2">
      <c r="A146" s="68"/>
      <c r="B146" s="44"/>
      <c r="C146" s="129" t="s">
        <v>69</v>
      </c>
      <c r="D146" s="88"/>
      <c r="E146" s="91">
        <v>0</v>
      </c>
      <c r="F146" s="87"/>
      <c r="G146" s="47"/>
      <c r="I146" s="28"/>
    </row>
    <row r="147" spans="1:9" x14ac:dyDescent="0.2">
      <c r="A147" s="70"/>
      <c r="B147" s="71"/>
      <c r="C147" s="124" t="s">
        <v>265</v>
      </c>
      <c r="D147" s="89"/>
      <c r="E147" s="92">
        <v>650</v>
      </c>
      <c r="F147" s="86"/>
      <c r="G147" s="74"/>
      <c r="I147" s="28"/>
    </row>
    <row r="148" spans="1:9" x14ac:dyDescent="0.2">
      <c r="A148" s="75">
        <v>49</v>
      </c>
      <c r="B148" s="69" t="s">
        <v>266</v>
      </c>
      <c r="C148" s="114" t="s">
        <v>119</v>
      </c>
      <c r="D148" s="60" t="s">
        <v>21</v>
      </c>
      <c r="E148" s="61">
        <v>500</v>
      </c>
      <c r="F148" s="61"/>
      <c r="G148" s="62">
        <f>E148*F148</f>
        <v>0</v>
      </c>
      <c r="I148" s="28"/>
    </row>
    <row r="149" spans="1:9" x14ac:dyDescent="0.2">
      <c r="A149" s="70"/>
      <c r="B149" s="71"/>
      <c r="C149" s="129" t="s">
        <v>69</v>
      </c>
      <c r="D149" s="89"/>
      <c r="E149" s="92">
        <v>500</v>
      </c>
      <c r="F149" s="86"/>
      <c r="G149" s="74"/>
      <c r="I149" s="28"/>
    </row>
    <row r="150" spans="1:9" x14ac:dyDescent="0.2">
      <c r="A150" s="75">
        <v>50</v>
      </c>
      <c r="B150" s="69" t="s">
        <v>267</v>
      </c>
      <c r="C150" s="114" t="s">
        <v>118</v>
      </c>
      <c r="D150" s="60" t="s">
        <v>21</v>
      </c>
      <c r="E150" s="61">
        <v>250</v>
      </c>
      <c r="F150" s="61"/>
      <c r="G150" s="62">
        <f>E150*F150</f>
        <v>0</v>
      </c>
      <c r="I150" s="28"/>
    </row>
    <row r="151" spans="1:9" x14ac:dyDescent="0.2">
      <c r="A151" s="70"/>
      <c r="B151" s="71"/>
      <c r="C151" s="129" t="s">
        <v>69</v>
      </c>
      <c r="D151" s="89"/>
      <c r="E151" s="92">
        <v>250</v>
      </c>
      <c r="F151" s="86"/>
      <c r="G151" s="74"/>
      <c r="I151" s="28"/>
    </row>
    <row r="152" spans="1:9" ht="25.5" x14ac:dyDescent="0.2">
      <c r="A152" s="75">
        <v>51</v>
      </c>
      <c r="B152" s="69" t="s">
        <v>268</v>
      </c>
      <c r="C152" s="114" t="s">
        <v>130</v>
      </c>
      <c r="D152" s="60" t="s">
        <v>21</v>
      </c>
      <c r="E152" s="61">
        <v>750</v>
      </c>
      <c r="F152" s="61"/>
      <c r="G152" s="62">
        <f>E152*F152</f>
        <v>0</v>
      </c>
      <c r="I152" s="28"/>
    </row>
    <row r="153" spans="1:9" x14ac:dyDescent="0.2">
      <c r="A153" s="70"/>
      <c r="B153" s="71"/>
      <c r="C153" s="129" t="s">
        <v>69</v>
      </c>
      <c r="D153" s="89"/>
      <c r="E153" s="92">
        <v>750</v>
      </c>
      <c r="F153" s="86"/>
      <c r="G153" s="74"/>
      <c r="I153" s="28"/>
    </row>
    <row r="154" spans="1:9" x14ac:dyDescent="0.2">
      <c r="A154" s="75">
        <v>52</v>
      </c>
      <c r="B154" s="69" t="s">
        <v>269</v>
      </c>
      <c r="C154" s="157" t="s">
        <v>153</v>
      </c>
      <c r="D154" s="60" t="s">
        <v>21</v>
      </c>
      <c r="E154" s="61">
        <v>450</v>
      </c>
      <c r="F154" s="61"/>
      <c r="G154" s="62">
        <f>E154*F154</f>
        <v>0</v>
      </c>
      <c r="I154" s="28"/>
    </row>
    <row r="155" spans="1:9" x14ac:dyDescent="0.2">
      <c r="A155" s="116"/>
      <c r="B155" s="117"/>
      <c r="C155" s="158" t="s">
        <v>70</v>
      </c>
      <c r="D155" s="118"/>
      <c r="E155" s="170"/>
      <c r="F155" s="119"/>
      <c r="G155" s="120"/>
      <c r="I155" s="28"/>
    </row>
    <row r="156" spans="1:9" x14ac:dyDescent="0.2">
      <c r="A156" s="68"/>
      <c r="B156" s="44"/>
      <c r="C156" s="123" t="s">
        <v>270</v>
      </c>
      <c r="D156" s="88"/>
      <c r="E156" s="91">
        <v>0</v>
      </c>
      <c r="F156" s="87"/>
      <c r="G156" s="47"/>
      <c r="I156" s="28"/>
    </row>
    <row r="157" spans="1:9" x14ac:dyDescent="0.2">
      <c r="A157" s="70"/>
      <c r="B157" s="71"/>
      <c r="C157" s="124" t="s">
        <v>271</v>
      </c>
      <c r="D157" s="89"/>
      <c r="E157" s="92">
        <v>450</v>
      </c>
      <c r="F157" s="86"/>
      <c r="G157" s="74"/>
      <c r="I157" s="28"/>
    </row>
    <row r="158" spans="1:9" x14ac:dyDescent="0.2">
      <c r="A158" s="75">
        <v>53</v>
      </c>
      <c r="B158" s="69" t="s">
        <v>272</v>
      </c>
      <c r="C158" s="121" t="s">
        <v>73</v>
      </c>
      <c r="D158" s="60" t="s">
        <v>21</v>
      </c>
      <c r="E158" s="61">
        <v>389</v>
      </c>
      <c r="F158" s="61"/>
      <c r="G158" s="62">
        <f>E158*F158</f>
        <v>0</v>
      </c>
      <c r="I158" s="28"/>
    </row>
    <row r="159" spans="1:9" x14ac:dyDescent="0.2">
      <c r="A159" s="116"/>
      <c r="B159" s="117"/>
      <c r="C159" s="158" t="s">
        <v>77</v>
      </c>
      <c r="D159" s="118"/>
      <c r="E159" s="170"/>
      <c r="F159" s="119"/>
      <c r="G159" s="120"/>
      <c r="I159" s="28"/>
    </row>
    <row r="160" spans="1:9" ht="22.5" x14ac:dyDescent="0.2">
      <c r="A160" s="116"/>
      <c r="B160" s="117"/>
      <c r="C160" s="158" t="s">
        <v>74</v>
      </c>
      <c r="D160" s="118"/>
      <c r="E160" s="170"/>
      <c r="F160" s="119"/>
      <c r="G160" s="120"/>
      <c r="I160" s="28"/>
    </row>
    <row r="161" spans="1:9" ht="22.5" x14ac:dyDescent="0.2">
      <c r="A161" s="116"/>
      <c r="B161" s="117"/>
      <c r="C161" s="158" t="s">
        <v>75</v>
      </c>
      <c r="D161" s="118"/>
      <c r="E161" s="170"/>
      <c r="F161" s="119"/>
      <c r="G161" s="120"/>
      <c r="I161" s="28"/>
    </row>
    <row r="162" spans="1:9" ht="22.5" x14ac:dyDescent="0.2">
      <c r="A162" s="116"/>
      <c r="B162" s="117"/>
      <c r="C162" s="158" t="s">
        <v>76</v>
      </c>
      <c r="D162" s="118"/>
      <c r="E162" s="170"/>
      <c r="F162" s="119"/>
      <c r="G162" s="120"/>
      <c r="I162" s="28"/>
    </row>
    <row r="163" spans="1:9" x14ac:dyDescent="0.2">
      <c r="A163" s="68"/>
      <c r="B163" s="44"/>
      <c r="C163" s="123" t="s">
        <v>270</v>
      </c>
      <c r="D163" s="88"/>
      <c r="E163" s="91">
        <v>0</v>
      </c>
      <c r="F163" s="87"/>
      <c r="G163" s="47"/>
      <c r="I163" s="28"/>
    </row>
    <row r="164" spans="1:9" x14ac:dyDescent="0.2">
      <c r="A164" s="70"/>
      <c r="B164" s="71"/>
      <c r="C164" s="124" t="s">
        <v>273</v>
      </c>
      <c r="D164" s="89"/>
      <c r="E164" s="92">
        <v>389</v>
      </c>
      <c r="F164" s="86"/>
      <c r="G164" s="74"/>
      <c r="I164" s="28"/>
    </row>
    <row r="165" spans="1:9" x14ac:dyDescent="0.2">
      <c r="A165" s="75">
        <v>54</v>
      </c>
      <c r="B165" s="69" t="s">
        <v>274</v>
      </c>
      <c r="C165" s="121" t="s">
        <v>93</v>
      </c>
      <c r="D165" s="60" t="s">
        <v>21</v>
      </c>
      <c r="E165" s="61">
        <v>55</v>
      </c>
      <c r="F165" s="61"/>
      <c r="G165" s="62">
        <f>E165*F165</f>
        <v>0</v>
      </c>
      <c r="I165" s="28"/>
    </row>
    <row r="166" spans="1:9" x14ac:dyDescent="0.2">
      <c r="A166" s="116"/>
      <c r="B166" s="117"/>
      <c r="C166" s="158" t="s">
        <v>77</v>
      </c>
      <c r="D166" s="118"/>
      <c r="E166" s="170"/>
      <c r="F166" s="119"/>
      <c r="G166" s="120"/>
      <c r="I166" s="28"/>
    </row>
    <row r="167" spans="1:9" ht="22.5" x14ac:dyDescent="0.2">
      <c r="A167" s="116"/>
      <c r="B167" s="117"/>
      <c r="C167" s="158" t="s">
        <v>81</v>
      </c>
      <c r="D167" s="118"/>
      <c r="E167" s="170"/>
      <c r="F167" s="119"/>
      <c r="G167" s="120"/>
      <c r="I167" s="28"/>
    </row>
    <row r="168" spans="1:9" ht="22.5" x14ac:dyDescent="0.2">
      <c r="A168" s="116"/>
      <c r="B168" s="117"/>
      <c r="C168" s="158" t="s">
        <v>82</v>
      </c>
      <c r="D168" s="118"/>
      <c r="E168" s="170"/>
      <c r="F168" s="119"/>
      <c r="G168" s="120"/>
      <c r="I168" s="28"/>
    </row>
    <row r="169" spans="1:9" ht="22.5" x14ac:dyDescent="0.2">
      <c r="A169" s="116"/>
      <c r="B169" s="117"/>
      <c r="C169" s="158" t="s">
        <v>83</v>
      </c>
      <c r="D169" s="118"/>
      <c r="E169" s="170"/>
      <c r="F169" s="119"/>
      <c r="G169" s="120"/>
      <c r="I169" s="28"/>
    </row>
    <row r="170" spans="1:9" x14ac:dyDescent="0.2">
      <c r="A170" s="68"/>
      <c r="B170" s="44"/>
      <c r="C170" s="123" t="s">
        <v>270</v>
      </c>
      <c r="D170" s="88"/>
      <c r="E170" s="91">
        <v>0</v>
      </c>
      <c r="F170" s="87"/>
      <c r="G170" s="47"/>
      <c r="I170" s="28"/>
    </row>
    <row r="171" spans="1:9" x14ac:dyDescent="0.2">
      <c r="A171" s="70"/>
      <c r="B171" s="71"/>
      <c r="C171" s="124" t="s">
        <v>275</v>
      </c>
      <c r="D171" s="89"/>
      <c r="E171" s="92">
        <v>55</v>
      </c>
      <c r="F171" s="86"/>
      <c r="G171" s="74"/>
      <c r="I171" s="28"/>
    </row>
    <row r="172" spans="1:9" x14ac:dyDescent="0.2">
      <c r="A172" s="75">
        <v>55</v>
      </c>
      <c r="B172" s="69" t="s">
        <v>276</v>
      </c>
      <c r="C172" s="121" t="s">
        <v>78</v>
      </c>
      <c r="D172" s="60" t="s">
        <v>21</v>
      </c>
      <c r="E172" s="61">
        <v>50</v>
      </c>
      <c r="F172" s="61"/>
      <c r="G172" s="62">
        <f>E172*F172</f>
        <v>0</v>
      </c>
      <c r="I172" s="28"/>
    </row>
    <row r="173" spans="1:9" x14ac:dyDescent="0.2">
      <c r="A173" s="116"/>
      <c r="B173" s="117"/>
      <c r="C173" s="158" t="s">
        <v>77</v>
      </c>
      <c r="D173" s="118"/>
      <c r="E173" s="170"/>
      <c r="F173" s="119"/>
      <c r="G173" s="120"/>
      <c r="I173" s="28"/>
    </row>
    <row r="174" spans="1:9" ht="22.5" x14ac:dyDescent="0.2">
      <c r="A174" s="116"/>
      <c r="B174" s="117"/>
      <c r="C174" s="158" t="s">
        <v>74</v>
      </c>
      <c r="D174" s="118"/>
      <c r="E174" s="170"/>
      <c r="F174" s="119"/>
      <c r="G174" s="120"/>
      <c r="I174" s="28"/>
    </row>
    <row r="175" spans="1:9" ht="22.5" x14ac:dyDescent="0.2">
      <c r="A175" s="116"/>
      <c r="B175" s="117"/>
      <c r="C175" s="158" t="s">
        <v>75</v>
      </c>
      <c r="D175" s="118"/>
      <c r="E175" s="170"/>
      <c r="F175" s="119"/>
      <c r="G175" s="120"/>
      <c r="I175" s="28"/>
    </row>
    <row r="176" spans="1:9" ht="22.5" x14ac:dyDescent="0.2">
      <c r="A176" s="116"/>
      <c r="B176" s="117"/>
      <c r="C176" s="158" t="s">
        <v>76</v>
      </c>
      <c r="D176" s="118"/>
      <c r="E176" s="170"/>
      <c r="F176" s="119"/>
      <c r="G176" s="120"/>
      <c r="I176" s="28"/>
    </row>
    <row r="177" spans="1:9" x14ac:dyDescent="0.2">
      <c r="A177" s="68"/>
      <c r="B177" s="44"/>
      <c r="C177" s="123" t="s">
        <v>270</v>
      </c>
      <c r="D177" s="88"/>
      <c r="E177" s="91">
        <v>0</v>
      </c>
      <c r="F177" s="87"/>
      <c r="G177" s="47"/>
      <c r="I177" s="28"/>
    </row>
    <row r="178" spans="1:9" x14ac:dyDescent="0.2">
      <c r="A178" s="70"/>
      <c r="B178" s="71"/>
      <c r="C178" s="124" t="s">
        <v>277</v>
      </c>
      <c r="D178" s="89"/>
      <c r="E178" s="92">
        <v>50</v>
      </c>
      <c r="F178" s="86"/>
      <c r="G178" s="74"/>
      <c r="I178" s="28"/>
    </row>
    <row r="179" spans="1:9" x14ac:dyDescent="0.2">
      <c r="A179" s="75">
        <v>56</v>
      </c>
      <c r="B179" s="69" t="s">
        <v>278</v>
      </c>
      <c r="C179" s="121" t="s">
        <v>79</v>
      </c>
      <c r="D179" s="60" t="s">
        <v>21</v>
      </c>
      <c r="E179" s="61">
        <v>40</v>
      </c>
      <c r="F179" s="61"/>
      <c r="G179" s="62">
        <f>E179*F179</f>
        <v>0</v>
      </c>
      <c r="I179" s="28"/>
    </row>
    <row r="180" spans="1:9" x14ac:dyDescent="0.2">
      <c r="A180" s="116"/>
      <c r="B180" s="117"/>
      <c r="C180" s="158" t="s">
        <v>77</v>
      </c>
      <c r="D180" s="118"/>
      <c r="E180" s="170"/>
      <c r="F180" s="119"/>
      <c r="G180" s="120"/>
      <c r="I180" s="28"/>
    </row>
    <row r="181" spans="1:9" ht="22.5" x14ac:dyDescent="0.2">
      <c r="A181" s="116"/>
      <c r="B181" s="117"/>
      <c r="C181" s="158" t="s">
        <v>74</v>
      </c>
      <c r="D181" s="118"/>
      <c r="E181" s="170"/>
      <c r="F181" s="119"/>
      <c r="G181" s="120"/>
      <c r="I181" s="28"/>
    </row>
    <row r="182" spans="1:9" ht="22.5" x14ac:dyDescent="0.2">
      <c r="A182" s="116"/>
      <c r="B182" s="117"/>
      <c r="C182" s="158" t="s">
        <v>75</v>
      </c>
      <c r="D182" s="118"/>
      <c r="E182" s="170"/>
      <c r="F182" s="119"/>
      <c r="G182" s="120"/>
      <c r="I182" s="28"/>
    </row>
    <row r="183" spans="1:9" ht="22.5" x14ac:dyDescent="0.2">
      <c r="A183" s="116"/>
      <c r="B183" s="117"/>
      <c r="C183" s="158" t="s">
        <v>76</v>
      </c>
      <c r="D183" s="118"/>
      <c r="E183" s="170"/>
      <c r="F183" s="119"/>
      <c r="G183" s="120"/>
      <c r="I183" s="28"/>
    </row>
    <row r="184" spans="1:9" x14ac:dyDescent="0.2">
      <c r="A184" s="68"/>
      <c r="B184" s="44"/>
      <c r="C184" s="123" t="s">
        <v>270</v>
      </c>
      <c r="D184" s="88"/>
      <c r="E184" s="91">
        <v>0</v>
      </c>
      <c r="F184" s="87"/>
      <c r="G184" s="47"/>
      <c r="I184" s="28"/>
    </row>
    <row r="185" spans="1:9" x14ac:dyDescent="0.2">
      <c r="A185" s="70"/>
      <c r="B185" s="71"/>
      <c r="C185" s="124" t="s">
        <v>279</v>
      </c>
      <c r="D185" s="89"/>
      <c r="E185" s="92">
        <v>40</v>
      </c>
      <c r="F185" s="86"/>
      <c r="G185" s="74"/>
      <c r="I185" s="28"/>
    </row>
    <row r="186" spans="1:9" x14ac:dyDescent="0.2">
      <c r="A186" s="75">
        <v>57</v>
      </c>
      <c r="B186" s="69" t="s">
        <v>280</v>
      </c>
      <c r="C186" s="121" t="s">
        <v>80</v>
      </c>
      <c r="D186" s="60" t="s">
        <v>21</v>
      </c>
      <c r="E186" s="61">
        <v>25</v>
      </c>
      <c r="F186" s="61"/>
      <c r="G186" s="62">
        <f>E186*F186</f>
        <v>0</v>
      </c>
      <c r="I186" s="28"/>
    </row>
    <row r="187" spans="1:9" x14ac:dyDescent="0.2">
      <c r="A187" s="116"/>
      <c r="B187" s="117"/>
      <c r="C187" s="158" t="s">
        <v>77</v>
      </c>
      <c r="D187" s="118"/>
      <c r="E187" s="170"/>
      <c r="F187" s="119"/>
      <c r="G187" s="120"/>
      <c r="I187" s="28"/>
    </row>
    <row r="188" spans="1:9" ht="22.5" x14ac:dyDescent="0.2">
      <c r="A188" s="116"/>
      <c r="B188" s="117"/>
      <c r="C188" s="158" t="s">
        <v>74</v>
      </c>
      <c r="D188" s="118"/>
      <c r="E188" s="170"/>
      <c r="F188" s="119"/>
      <c r="G188" s="120"/>
      <c r="I188" s="28"/>
    </row>
    <row r="189" spans="1:9" ht="22.5" x14ac:dyDescent="0.2">
      <c r="A189" s="116"/>
      <c r="B189" s="117"/>
      <c r="C189" s="158" t="s">
        <v>75</v>
      </c>
      <c r="D189" s="118"/>
      <c r="E189" s="170"/>
      <c r="F189" s="119"/>
      <c r="G189" s="120"/>
      <c r="I189" s="28"/>
    </row>
    <row r="190" spans="1:9" ht="22.5" x14ac:dyDescent="0.2">
      <c r="A190" s="116"/>
      <c r="B190" s="117"/>
      <c r="C190" s="158" t="s">
        <v>76</v>
      </c>
      <c r="D190" s="118"/>
      <c r="E190" s="170"/>
      <c r="F190" s="119"/>
      <c r="G190" s="120"/>
      <c r="I190" s="28"/>
    </row>
    <row r="191" spans="1:9" x14ac:dyDescent="0.2">
      <c r="A191" s="68"/>
      <c r="B191" s="44"/>
      <c r="C191" s="123" t="s">
        <v>270</v>
      </c>
      <c r="D191" s="88"/>
      <c r="E191" s="91">
        <v>0</v>
      </c>
      <c r="F191" s="87"/>
      <c r="G191" s="47"/>
      <c r="I191" s="28"/>
    </row>
    <row r="192" spans="1:9" x14ac:dyDescent="0.2">
      <c r="A192" s="70"/>
      <c r="B192" s="71"/>
      <c r="C192" s="124" t="s">
        <v>281</v>
      </c>
      <c r="D192" s="89"/>
      <c r="E192" s="92">
        <v>25</v>
      </c>
      <c r="F192" s="86"/>
      <c r="G192" s="74"/>
      <c r="I192" s="28"/>
    </row>
    <row r="193" spans="1:9" ht="25.5" x14ac:dyDescent="0.2">
      <c r="A193" s="75">
        <v>58</v>
      </c>
      <c r="B193" s="69" t="s">
        <v>282</v>
      </c>
      <c r="C193" s="121" t="s">
        <v>84</v>
      </c>
      <c r="D193" s="60" t="s">
        <v>21</v>
      </c>
      <c r="E193" s="61">
        <v>70</v>
      </c>
      <c r="F193" s="61"/>
      <c r="G193" s="62">
        <f>E193*F193</f>
        <v>0</v>
      </c>
      <c r="I193" s="28"/>
    </row>
    <row r="194" spans="1:9" x14ac:dyDescent="0.2">
      <c r="A194" s="116"/>
      <c r="B194" s="117"/>
      <c r="C194" s="158" t="s">
        <v>77</v>
      </c>
      <c r="D194" s="118"/>
      <c r="E194" s="170"/>
      <c r="F194" s="119"/>
      <c r="G194" s="120"/>
      <c r="I194" s="28"/>
    </row>
    <row r="195" spans="1:9" ht="22.5" x14ac:dyDescent="0.2">
      <c r="A195" s="116"/>
      <c r="B195" s="117"/>
      <c r="C195" s="158" t="s">
        <v>81</v>
      </c>
      <c r="D195" s="118"/>
      <c r="E195" s="170"/>
      <c r="F195" s="119"/>
      <c r="G195" s="120"/>
      <c r="I195" s="28"/>
    </row>
    <row r="196" spans="1:9" ht="22.5" x14ac:dyDescent="0.2">
      <c r="A196" s="116"/>
      <c r="B196" s="117"/>
      <c r="C196" s="158" t="s">
        <v>82</v>
      </c>
      <c r="D196" s="118"/>
      <c r="E196" s="170"/>
      <c r="F196" s="119"/>
      <c r="G196" s="120"/>
      <c r="I196" s="28"/>
    </row>
    <row r="197" spans="1:9" ht="22.5" x14ac:dyDescent="0.2">
      <c r="A197" s="116"/>
      <c r="B197" s="117"/>
      <c r="C197" s="158" t="s">
        <v>83</v>
      </c>
      <c r="D197" s="118"/>
      <c r="E197" s="170"/>
      <c r="F197" s="119"/>
      <c r="G197" s="120"/>
      <c r="I197" s="28"/>
    </row>
    <row r="198" spans="1:9" x14ac:dyDescent="0.2">
      <c r="A198" s="68"/>
      <c r="B198" s="44"/>
      <c r="C198" s="123" t="s">
        <v>270</v>
      </c>
      <c r="D198" s="88"/>
      <c r="E198" s="91">
        <v>0</v>
      </c>
      <c r="F198" s="87"/>
      <c r="G198" s="47"/>
      <c r="I198" s="28"/>
    </row>
    <row r="199" spans="1:9" x14ac:dyDescent="0.2">
      <c r="A199" s="70"/>
      <c r="B199" s="71"/>
      <c r="C199" s="124" t="s">
        <v>283</v>
      </c>
      <c r="D199" s="89"/>
      <c r="E199" s="92">
        <v>70</v>
      </c>
      <c r="F199" s="86"/>
      <c r="G199" s="74"/>
      <c r="I199" s="28"/>
    </row>
    <row r="200" spans="1:9" ht="25.5" x14ac:dyDescent="0.2">
      <c r="A200" s="75">
        <v>59</v>
      </c>
      <c r="B200" s="69" t="s">
        <v>284</v>
      </c>
      <c r="C200" s="121" t="s">
        <v>198</v>
      </c>
      <c r="D200" s="60" t="s">
        <v>21</v>
      </c>
      <c r="E200" s="61">
        <v>100</v>
      </c>
      <c r="F200" s="61"/>
      <c r="G200" s="62">
        <f>E200*F200</f>
        <v>0</v>
      </c>
      <c r="I200" s="28"/>
    </row>
    <row r="201" spans="1:9" x14ac:dyDescent="0.2">
      <c r="A201" s="116"/>
      <c r="B201" s="117"/>
      <c r="C201" s="171" t="s">
        <v>77</v>
      </c>
      <c r="D201" s="118"/>
      <c r="E201" s="170"/>
      <c r="F201" s="119"/>
      <c r="G201" s="120"/>
      <c r="I201" s="28"/>
    </row>
    <row r="202" spans="1:9" ht="22.5" x14ac:dyDescent="0.2">
      <c r="A202" s="116"/>
      <c r="B202" s="117"/>
      <c r="C202" s="171" t="s">
        <v>74</v>
      </c>
      <c r="D202" s="118"/>
      <c r="E202" s="170"/>
      <c r="F202" s="119"/>
      <c r="G202" s="120"/>
      <c r="I202" s="28"/>
    </row>
    <row r="203" spans="1:9" ht="22.5" x14ac:dyDescent="0.2">
      <c r="A203" s="116"/>
      <c r="B203" s="117"/>
      <c r="C203" s="171" t="s">
        <v>75</v>
      </c>
      <c r="D203" s="118"/>
      <c r="E203" s="170"/>
      <c r="F203" s="119"/>
      <c r="G203" s="120"/>
      <c r="I203" s="28"/>
    </row>
    <row r="204" spans="1:9" ht="22.5" x14ac:dyDescent="0.2">
      <c r="A204" s="116"/>
      <c r="B204" s="117"/>
      <c r="C204" s="171" t="s">
        <v>76</v>
      </c>
      <c r="D204" s="118"/>
      <c r="E204" s="170"/>
      <c r="F204" s="119"/>
      <c r="G204" s="120"/>
      <c r="I204" s="28"/>
    </row>
    <row r="205" spans="1:9" ht="22.5" x14ac:dyDescent="0.2">
      <c r="A205" s="116"/>
      <c r="B205" s="117"/>
      <c r="C205" s="171" t="s">
        <v>83</v>
      </c>
      <c r="D205" s="118"/>
      <c r="E205" s="170"/>
      <c r="F205" s="119"/>
      <c r="G205" s="120"/>
      <c r="I205" s="28"/>
    </row>
    <row r="206" spans="1:9" x14ac:dyDescent="0.2">
      <c r="A206" s="68"/>
      <c r="B206" s="44"/>
      <c r="C206" s="127" t="s">
        <v>270</v>
      </c>
      <c r="D206" s="93"/>
      <c r="E206" s="91">
        <v>0</v>
      </c>
      <c r="F206" s="87"/>
      <c r="G206" s="47"/>
      <c r="I206" s="28"/>
    </row>
    <row r="207" spans="1:9" x14ac:dyDescent="0.2">
      <c r="A207" s="70"/>
      <c r="B207" s="71"/>
      <c r="C207" s="126" t="s">
        <v>285</v>
      </c>
      <c r="D207" s="94"/>
      <c r="E207" s="92">
        <v>100</v>
      </c>
      <c r="F207" s="86"/>
      <c r="G207" s="74"/>
      <c r="I207" s="28"/>
    </row>
    <row r="208" spans="1:9" x14ac:dyDescent="0.2">
      <c r="A208" s="75">
        <v>60</v>
      </c>
      <c r="B208" s="69" t="s">
        <v>286</v>
      </c>
      <c r="C208" s="121" t="s">
        <v>91</v>
      </c>
      <c r="D208" s="60" t="s">
        <v>21</v>
      </c>
      <c r="E208" s="61">
        <v>100</v>
      </c>
      <c r="F208" s="61"/>
      <c r="G208" s="62">
        <f>E208*F208</f>
        <v>0</v>
      </c>
      <c r="I208" s="28"/>
    </row>
    <row r="209" spans="1:9" x14ac:dyDescent="0.2">
      <c r="A209" s="116"/>
      <c r="B209" s="117"/>
      <c r="C209" s="171" t="s">
        <v>77</v>
      </c>
      <c r="D209" s="118"/>
      <c r="E209" s="170"/>
      <c r="F209" s="119"/>
      <c r="G209" s="120"/>
      <c r="I209" s="28"/>
    </row>
    <row r="210" spans="1:9" ht="22.5" x14ac:dyDescent="0.2">
      <c r="A210" s="116"/>
      <c r="B210" s="117"/>
      <c r="C210" s="171" t="s">
        <v>74</v>
      </c>
      <c r="D210" s="118"/>
      <c r="E210" s="170"/>
      <c r="F210" s="119"/>
      <c r="G210" s="120"/>
      <c r="I210" s="28"/>
    </row>
    <row r="211" spans="1:9" ht="22.5" x14ac:dyDescent="0.2">
      <c r="A211" s="116"/>
      <c r="B211" s="117"/>
      <c r="C211" s="171" t="s">
        <v>75</v>
      </c>
      <c r="D211" s="118"/>
      <c r="E211" s="170"/>
      <c r="F211" s="119"/>
      <c r="G211" s="120"/>
      <c r="I211" s="28"/>
    </row>
    <row r="212" spans="1:9" ht="22.5" x14ac:dyDescent="0.2">
      <c r="A212" s="116"/>
      <c r="B212" s="117"/>
      <c r="C212" s="171" t="s">
        <v>76</v>
      </c>
      <c r="D212" s="118"/>
      <c r="E212" s="170"/>
      <c r="F212" s="119"/>
      <c r="G212" s="120"/>
      <c r="I212" s="28"/>
    </row>
    <row r="213" spans="1:9" x14ac:dyDescent="0.2">
      <c r="A213" s="68"/>
      <c r="B213" s="44"/>
      <c r="C213" s="127" t="s">
        <v>270</v>
      </c>
      <c r="D213" s="93"/>
      <c r="E213" s="91">
        <v>0</v>
      </c>
      <c r="F213" s="87"/>
      <c r="G213" s="47"/>
      <c r="I213" s="28"/>
    </row>
    <row r="214" spans="1:9" x14ac:dyDescent="0.2">
      <c r="A214" s="70"/>
      <c r="B214" s="71"/>
      <c r="C214" s="126" t="s">
        <v>285</v>
      </c>
      <c r="D214" s="94"/>
      <c r="E214" s="92">
        <v>100</v>
      </c>
      <c r="F214" s="86"/>
      <c r="G214" s="74"/>
      <c r="I214" s="28"/>
    </row>
    <row r="215" spans="1:9" x14ac:dyDescent="0.2">
      <c r="A215" s="75">
        <v>61</v>
      </c>
      <c r="B215" s="69" t="s">
        <v>287</v>
      </c>
      <c r="C215" s="121" t="s">
        <v>92</v>
      </c>
      <c r="D215" s="60" t="s">
        <v>21</v>
      </c>
      <c r="E215" s="61">
        <v>200</v>
      </c>
      <c r="F215" s="61"/>
      <c r="G215" s="62">
        <f>E215*F215</f>
        <v>0</v>
      </c>
      <c r="I215" s="28"/>
    </row>
    <row r="216" spans="1:9" x14ac:dyDescent="0.2">
      <c r="A216" s="116"/>
      <c r="B216" s="117"/>
      <c r="C216" s="171" t="s">
        <v>77</v>
      </c>
      <c r="D216" s="118"/>
      <c r="E216" s="170"/>
      <c r="F216" s="119"/>
      <c r="G216" s="120"/>
      <c r="I216" s="28"/>
    </row>
    <row r="217" spans="1:9" ht="22.5" x14ac:dyDescent="0.2">
      <c r="A217" s="116"/>
      <c r="B217" s="117"/>
      <c r="C217" s="171" t="s">
        <v>74</v>
      </c>
      <c r="D217" s="118"/>
      <c r="E217" s="170"/>
      <c r="F217" s="119"/>
      <c r="G217" s="120"/>
      <c r="I217" s="28"/>
    </row>
    <row r="218" spans="1:9" ht="22.5" x14ac:dyDescent="0.2">
      <c r="A218" s="116"/>
      <c r="B218" s="117"/>
      <c r="C218" s="171" t="s">
        <v>75</v>
      </c>
      <c r="D218" s="118"/>
      <c r="E218" s="170"/>
      <c r="F218" s="119"/>
      <c r="G218" s="120"/>
      <c r="I218" s="28"/>
    </row>
    <row r="219" spans="1:9" ht="22.5" x14ac:dyDescent="0.2">
      <c r="A219" s="116"/>
      <c r="B219" s="117"/>
      <c r="C219" s="171" t="s">
        <v>76</v>
      </c>
      <c r="D219" s="118"/>
      <c r="E219" s="170"/>
      <c r="F219" s="119"/>
      <c r="G219" s="120"/>
      <c r="I219" s="28"/>
    </row>
    <row r="220" spans="1:9" x14ac:dyDescent="0.2">
      <c r="A220" s="68"/>
      <c r="B220" s="44"/>
      <c r="C220" s="127" t="s">
        <v>270</v>
      </c>
      <c r="D220" s="93"/>
      <c r="E220" s="91">
        <v>0</v>
      </c>
      <c r="F220" s="87"/>
      <c r="G220" s="47"/>
      <c r="I220" s="28"/>
    </row>
    <row r="221" spans="1:9" x14ac:dyDescent="0.2">
      <c r="A221" s="70"/>
      <c r="B221" s="71"/>
      <c r="C221" s="126">
        <v>200</v>
      </c>
      <c r="D221" s="94"/>
      <c r="E221" s="92">
        <v>200</v>
      </c>
      <c r="F221" s="86"/>
      <c r="G221" s="74"/>
      <c r="I221" s="28"/>
    </row>
    <row r="222" spans="1:9" x14ac:dyDescent="0.2">
      <c r="A222" s="75">
        <v>62</v>
      </c>
      <c r="B222" s="69" t="s">
        <v>288</v>
      </c>
      <c r="C222" s="114" t="s">
        <v>137</v>
      </c>
      <c r="D222" s="60" t="s">
        <v>21</v>
      </c>
      <c r="E222" s="61">
        <v>300</v>
      </c>
      <c r="F222" s="61"/>
      <c r="G222" s="62">
        <f>E222*F222</f>
        <v>0</v>
      </c>
      <c r="I222" s="28"/>
    </row>
    <row r="223" spans="1:9" ht="22.5" x14ac:dyDescent="0.2">
      <c r="A223" s="116"/>
      <c r="B223" s="117"/>
      <c r="C223" s="158" t="s">
        <v>139</v>
      </c>
      <c r="D223" s="118"/>
      <c r="E223" s="170"/>
      <c r="F223" s="119"/>
      <c r="G223" s="120"/>
      <c r="I223" s="28"/>
    </row>
    <row r="224" spans="1:9" ht="22.5" x14ac:dyDescent="0.2">
      <c r="A224" s="147"/>
      <c r="B224" s="148"/>
      <c r="C224" s="159" t="s">
        <v>138</v>
      </c>
      <c r="D224" s="149"/>
      <c r="E224" s="172"/>
      <c r="F224" s="150"/>
      <c r="G224" s="151"/>
      <c r="I224" s="28"/>
    </row>
    <row r="225" spans="1:9" x14ac:dyDescent="0.2">
      <c r="A225" s="75">
        <v>63</v>
      </c>
      <c r="B225" s="69" t="s">
        <v>289</v>
      </c>
      <c r="C225" s="114" t="s">
        <v>140</v>
      </c>
      <c r="D225" s="60" t="s">
        <v>21</v>
      </c>
      <c r="E225" s="61">
        <v>3000</v>
      </c>
      <c r="F225" s="61"/>
      <c r="G225" s="62">
        <f>E225*F225</f>
        <v>0</v>
      </c>
      <c r="I225" s="28"/>
    </row>
    <row r="226" spans="1:9" ht="22.5" x14ac:dyDescent="0.2">
      <c r="A226" s="116"/>
      <c r="B226" s="117"/>
      <c r="C226" s="158" t="s">
        <v>139</v>
      </c>
      <c r="D226" s="118"/>
      <c r="E226" s="170"/>
      <c r="F226" s="119"/>
      <c r="G226" s="120"/>
      <c r="I226" s="28"/>
    </row>
    <row r="227" spans="1:9" ht="22.5" x14ac:dyDescent="0.2">
      <c r="A227" s="147"/>
      <c r="B227" s="148"/>
      <c r="C227" s="159" t="s">
        <v>138</v>
      </c>
      <c r="D227" s="149"/>
      <c r="E227" s="172"/>
      <c r="F227" s="150"/>
      <c r="G227" s="151"/>
      <c r="I227" s="28"/>
    </row>
    <row r="228" spans="1:9" x14ac:dyDescent="0.2">
      <c r="A228" s="75">
        <v>64</v>
      </c>
      <c r="B228" s="69" t="s">
        <v>290</v>
      </c>
      <c r="C228" s="114" t="s">
        <v>141</v>
      </c>
      <c r="D228" s="60" t="s">
        <v>21</v>
      </c>
      <c r="E228" s="61">
        <v>5000</v>
      </c>
      <c r="F228" s="61"/>
      <c r="G228" s="62">
        <f>E228*F228</f>
        <v>0</v>
      </c>
      <c r="I228" s="28"/>
    </row>
    <row r="229" spans="1:9" ht="22.5" x14ac:dyDescent="0.2">
      <c r="A229" s="116"/>
      <c r="B229" s="117"/>
      <c r="C229" s="158" t="s">
        <v>139</v>
      </c>
      <c r="D229" s="118"/>
      <c r="E229" s="170"/>
      <c r="F229" s="119"/>
      <c r="G229" s="120"/>
      <c r="I229" s="28"/>
    </row>
    <row r="230" spans="1:9" ht="22.5" x14ac:dyDescent="0.2">
      <c r="A230" s="147"/>
      <c r="B230" s="148"/>
      <c r="C230" s="159" t="s">
        <v>138</v>
      </c>
      <c r="D230" s="149"/>
      <c r="E230" s="172"/>
      <c r="F230" s="150"/>
      <c r="G230" s="151"/>
      <c r="I230" s="28"/>
    </row>
    <row r="231" spans="1:9" x14ac:dyDescent="0.2">
      <c r="A231" s="75">
        <v>65</v>
      </c>
      <c r="B231" s="69" t="s">
        <v>291</v>
      </c>
      <c r="C231" s="104" t="s">
        <v>199</v>
      </c>
      <c r="D231" s="60" t="s">
        <v>21</v>
      </c>
      <c r="E231" s="61">
        <v>720</v>
      </c>
      <c r="F231" s="61"/>
      <c r="G231" s="62">
        <f>E231*F231</f>
        <v>0</v>
      </c>
      <c r="I231" s="28"/>
    </row>
    <row r="232" spans="1:9" x14ac:dyDescent="0.2">
      <c r="A232" s="116"/>
      <c r="B232" s="117"/>
      <c r="C232" s="158" t="s">
        <v>200</v>
      </c>
      <c r="D232" s="118"/>
      <c r="E232" s="170"/>
      <c r="F232" s="119"/>
      <c r="G232" s="120"/>
      <c r="I232" s="28"/>
    </row>
    <row r="233" spans="1:9" x14ac:dyDescent="0.2">
      <c r="A233" s="68"/>
      <c r="B233" s="44"/>
      <c r="C233" s="123" t="s">
        <v>270</v>
      </c>
      <c r="D233" s="88"/>
      <c r="E233" s="91">
        <v>0</v>
      </c>
      <c r="F233" s="87"/>
      <c r="G233" s="47"/>
      <c r="I233" s="28"/>
    </row>
    <row r="234" spans="1:9" x14ac:dyDescent="0.2">
      <c r="A234" s="70"/>
      <c r="B234" s="71"/>
      <c r="C234" s="124" t="s">
        <v>292</v>
      </c>
      <c r="D234" s="89"/>
      <c r="E234" s="92">
        <v>720</v>
      </c>
      <c r="F234" s="86"/>
      <c r="G234" s="74"/>
      <c r="I234" s="28"/>
    </row>
    <row r="235" spans="1:9" ht="25.5" x14ac:dyDescent="0.2">
      <c r="A235" s="75">
        <v>66</v>
      </c>
      <c r="B235" s="69" t="s">
        <v>293</v>
      </c>
      <c r="C235" s="104" t="s">
        <v>201</v>
      </c>
      <c r="D235" s="60" t="s">
        <v>21</v>
      </c>
      <c r="E235" s="61">
        <v>6</v>
      </c>
      <c r="F235" s="61"/>
      <c r="G235" s="62">
        <f>E235*F235</f>
        <v>0</v>
      </c>
      <c r="I235" s="28"/>
    </row>
    <row r="236" spans="1:9" x14ac:dyDescent="0.2">
      <c r="A236" s="116"/>
      <c r="B236" s="117"/>
      <c r="C236" s="158" t="s">
        <v>200</v>
      </c>
      <c r="D236" s="118"/>
      <c r="E236" s="170"/>
      <c r="F236" s="119"/>
      <c r="G236" s="120"/>
      <c r="I236" s="28"/>
    </row>
    <row r="237" spans="1:9" x14ac:dyDescent="0.2">
      <c r="A237" s="68"/>
      <c r="B237" s="44"/>
      <c r="C237" s="123" t="s">
        <v>270</v>
      </c>
      <c r="D237" s="88"/>
      <c r="E237" s="91">
        <v>0</v>
      </c>
      <c r="F237" s="87"/>
      <c r="G237" s="47"/>
      <c r="I237" s="28"/>
    </row>
    <row r="238" spans="1:9" x14ac:dyDescent="0.2">
      <c r="A238" s="70"/>
      <c r="B238" s="71"/>
      <c r="C238" s="124" t="s">
        <v>292</v>
      </c>
      <c r="D238" s="89"/>
      <c r="E238" s="92">
        <v>720</v>
      </c>
      <c r="F238" s="86"/>
      <c r="G238" s="74"/>
      <c r="I238" s="28"/>
    </row>
    <row r="239" spans="1:9" x14ac:dyDescent="0.2">
      <c r="A239" s="75">
        <v>67</v>
      </c>
      <c r="B239" s="69" t="s">
        <v>294</v>
      </c>
      <c r="C239" s="114" t="s">
        <v>149</v>
      </c>
      <c r="D239" s="60" t="s">
        <v>21</v>
      </c>
      <c r="E239" s="61">
        <v>300</v>
      </c>
      <c r="F239" s="61"/>
      <c r="G239" s="62">
        <f>E239*F239</f>
        <v>0</v>
      </c>
      <c r="I239" s="28"/>
    </row>
    <row r="240" spans="1:9" x14ac:dyDescent="0.2">
      <c r="A240" s="116"/>
      <c r="B240" s="117"/>
      <c r="C240" s="158" t="s">
        <v>148</v>
      </c>
      <c r="D240" s="118"/>
      <c r="E240" s="170"/>
      <c r="F240" s="119"/>
      <c r="G240" s="120"/>
      <c r="I240" s="28"/>
    </row>
    <row r="241" spans="1:9" x14ac:dyDescent="0.2">
      <c r="A241" s="75">
        <v>68</v>
      </c>
      <c r="B241" s="69" t="s">
        <v>295</v>
      </c>
      <c r="C241" s="114" t="s">
        <v>150</v>
      </c>
      <c r="D241" s="60" t="s">
        <v>21</v>
      </c>
      <c r="E241" s="61">
        <v>300</v>
      </c>
      <c r="F241" s="61"/>
      <c r="G241" s="62">
        <f>E241*F241</f>
        <v>0</v>
      </c>
      <c r="I241" s="28"/>
    </row>
    <row r="242" spans="1:9" x14ac:dyDescent="0.2">
      <c r="A242" s="116"/>
      <c r="B242" s="117"/>
      <c r="C242" s="158" t="s">
        <v>148</v>
      </c>
      <c r="D242" s="118"/>
      <c r="E242" s="170"/>
      <c r="F242" s="119"/>
      <c r="G242" s="120"/>
      <c r="I242" s="28"/>
    </row>
    <row r="243" spans="1:9" x14ac:dyDescent="0.2">
      <c r="A243" s="75">
        <v>69</v>
      </c>
      <c r="B243" s="69" t="s">
        <v>296</v>
      </c>
      <c r="C243" s="114" t="s">
        <v>151</v>
      </c>
      <c r="D243" s="60" t="s">
        <v>21</v>
      </c>
      <c r="E243" s="61">
        <v>250</v>
      </c>
      <c r="F243" s="61"/>
      <c r="G243" s="62">
        <f>E243*F243</f>
        <v>0</v>
      </c>
      <c r="I243" s="28"/>
    </row>
    <row r="244" spans="1:9" x14ac:dyDescent="0.2">
      <c r="A244" s="147"/>
      <c r="B244" s="148"/>
      <c r="C244" s="159" t="s">
        <v>148</v>
      </c>
      <c r="D244" s="149"/>
      <c r="E244" s="172"/>
      <c r="F244" s="150"/>
      <c r="G244" s="151"/>
      <c r="I244" s="28"/>
    </row>
    <row r="245" spans="1:9" x14ac:dyDescent="0.2">
      <c r="A245" s="48"/>
      <c r="B245" s="49" t="s">
        <v>20</v>
      </c>
      <c r="C245" s="111" t="str">
        <f>CONCATENATE(B116," ",C116)</f>
        <v>M64.4 Elektroinstalace -délkový materiál</v>
      </c>
      <c r="D245" s="50"/>
      <c r="E245" s="51"/>
      <c r="F245" s="52"/>
      <c r="G245" s="53">
        <f>SUM(G117:G244)</f>
        <v>0</v>
      </c>
      <c r="I245" s="28"/>
    </row>
    <row r="246" spans="1:9" x14ac:dyDescent="0.2">
      <c r="A246" s="84" t="s">
        <v>19</v>
      </c>
      <c r="B246" s="85" t="s">
        <v>94</v>
      </c>
      <c r="C246" s="113" t="s">
        <v>95</v>
      </c>
      <c r="D246" s="95"/>
      <c r="E246" s="96"/>
      <c r="F246" s="96"/>
      <c r="G246" s="43"/>
      <c r="I246" s="28"/>
    </row>
    <row r="247" spans="1:9" x14ac:dyDescent="0.2">
      <c r="A247" s="75">
        <v>70</v>
      </c>
      <c r="B247" s="69" t="s">
        <v>297</v>
      </c>
      <c r="C247" s="115" t="s">
        <v>60</v>
      </c>
      <c r="D247" s="60" t="s">
        <v>24</v>
      </c>
      <c r="E247" s="61">
        <v>5</v>
      </c>
      <c r="F247" s="61"/>
      <c r="G247" s="62">
        <f>E247*F247</f>
        <v>0</v>
      </c>
      <c r="I247" s="28"/>
    </row>
    <row r="248" spans="1:9" x14ac:dyDescent="0.2">
      <c r="A248" s="68"/>
      <c r="B248" s="44"/>
      <c r="C248" s="90" t="s">
        <v>221</v>
      </c>
      <c r="D248" s="88"/>
      <c r="E248" s="91">
        <v>0</v>
      </c>
      <c r="F248" s="87"/>
      <c r="G248" s="62"/>
      <c r="I248" s="28"/>
    </row>
    <row r="249" spans="1:9" x14ac:dyDescent="0.2">
      <c r="A249" s="70"/>
      <c r="B249" s="71"/>
      <c r="C249" s="125" t="s">
        <v>298</v>
      </c>
      <c r="D249" s="89"/>
      <c r="E249" s="92">
        <v>5</v>
      </c>
      <c r="F249" s="86"/>
      <c r="G249" s="62"/>
      <c r="I249" s="28"/>
    </row>
    <row r="250" spans="1:9" x14ac:dyDescent="0.2">
      <c r="A250" s="75">
        <v>71</v>
      </c>
      <c r="B250" s="69" t="s">
        <v>299</v>
      </c>
      <c r="C250" s="104" t="s">
        <v>61</v>
      </c>
      <c r="D250" s="60" t="s">
        <v>24</v>
      </c>
      <c r="E250" s="61">
        <v>2</v>
      </c>
      <c r="F250" s="61"/>
      <c r="G250" s="62">
        <f t="shared" ref="G248:G311" si="0">E250*F250</f>
        <v>0</v>
      </c>
      <c r="I250" s="28"/>
    </row>
    <row r="251" spans="1:9" x14ac:dyDescent="0.2">
      <c r="A251" s="68"/>
      <c r="B251" s="44"/>
      <c r="C251" s="123" t="s">
        <v>221</v>
      </c>
      <c r="D251" s="88"/>
      <c r="E251" s="91">
        <v>0</v>
      </c>
      <c r="F251" s="87"/>
      <c r="G251" s="62"/>
      <c r="I251" s="28"/>
    </row>
    <row r="252" spans="1:9" x14ac:dyDescent="0.2">
      <c r="A252" s="70"/>
      <c r="B252" s="71"/>
      <c r="C252" s="124" t="s">
        <v>245</v>
      </c>
      <c r="D252" s="89"/>
      <c r="E252" s="92">
        <v>2</v>
      </c>
      <c r="F252" s="86"/>
      <c r="G252" s="62"/>
      <c r="I252" s="28"/>
    </row>
    <row r="253" spans="1:9" x14ac:dyDescent="0.2">
      <c r="A253" s="75">
        <v>72</v>
      </c>
      <c r="B253" s="69" t="s">
        <v>300</v>
      </c>
      <c r="C253" s="104" t="s">
        <v>196</v>
      </c>
      <c r="D253" s="60" t="s">
        <v>24</v>
      </c>
      <c r="E253" s="61">
        <v>1</v>
      </c>
      <c r="F253" s="61"/>
      <c r="G253" s="62">
        <f t="shared" si="0"/>
        <v>0</v>
      </c>
      <c r="I253" s="28"/>
    </row>
    <row r="254" spans="1:9" x14ac:dyDescent="0.2">
      <c r="A254" s="68"/>
      <c r="B254" s="44"/>
      <c r="C254" s="123" t="s">
        <v>221</v>
      </c>
      <c r="D254" s="88"/>
      <c r="E254" s="91">
        <v>0</v>
      </c>
      <c r="F254" s="87"/>
      <c r="G254" s="62"/>
      <c r="I254" s="28"/>
    </row>
    <row r="255" spans="1:9" x14ac:dyDescent="0.2">
      <c r="A255" s="70"/>
      <c r="B255" s="71"/>
      <c r="C255" s="124" t="s">
        <v>217</v>
      </c>
      <c r="D255" s="89"/>
      <c r="E255" s="92">
        <v>1</v>
      </c>
      <c r="F255" s="86"/>
      <c r="G255" s="62"/>
      <c r="I255" s="28"/>
    </row>
    <row r="256" spans="1:9" x14ac:dyDescent="0.2">
      <c r="A256" s="75">
        <v>73</v>
      </c>
      <c r="B256" s="69" t="s">
        <v>301</v>
      </c>
      <c r="C256" s="104" t="s">
        <v>197</v>
      </c>
      <c r="D256" s="60" t="s">
        <v>24</v>
      </c>
      <c r="E256" s="61">
        <v>1</v>
      </c>
      <c r="F256" s="61"/>
      <c r="G256" s="62">
        <f t="shared" si="0"/>
        <v>0</v>
      </c>
      <c r="I256" s="28"/>
    </row>
    <row r="257" spans="1:9" x14ac:dyDescent="0.2">
      <c r="A257" s="68"/>
      <c r="B257" s="44"/>
      <c r="C257" s="123" t="s">
        <v>221</v>
      </c>
      <c r="D257" s="88"/>
      <c r="E257" s="91">
        <v>0</v>
      </c>
      <c r="F257" s="87"/>
      <c r="G257" s="62"/>
      <c r="I257" s="28"/>
    </row>
    <row r="258" spans="1:9" x14ac:dyDescent="0.2">
      <c r="A258" s="70"/>
      <c r="B258" s="71"/>
      <c r="C258" s="124" t="s">
        <v>217</v>
      </c>
      <c r="D258" s="89"/>
      <c r="E258" s="92">
        <v>1</v>
      </c>
      <c r="F258" s="86"/>
      <c r="G258" s="62"/>
      <c r="I258" s="28"/>
    </row>
    <row r="259" spans="1:9" ht="25.5" x14ac:dyDescent="0.2">
      <c r="A259" s="75">
        <v>74</v>
      </c>
      <c r="B259" s="69" t="s">
        <v>302</v>
      </c>
      <c r="C259" s="110" t="s">
        <v>62</v>
      </c>
      <c r="D259" s="60" t="s">
        <v>24</v>
      </c>
      <c r="E259" s="61">
        <v>43</v>
      </c>
      <c r="F259" s="61"/>
      <c r="G259" s="62">
        <f t="shared" si="0"/>
        <v>0</v>
      </c>
      <c r="I259" s="28"/>
    </row>
    <row r="260" spans="1:9" x14ac:dyDescent="0.2">
      <c r="A260" s="68"/>
      <c r="B260" s="44"/>
      <c r="C260" s="123" t="s">
        <v>221</v>
      </c>
      <c r="D260" s="88"/>
      <c r="E260" s="91">
        <v>0</v>
      </c>
      <c r="F260" s="87"/>
      <c r="G260" s="62"/>
      <c r="I260" s="28"/>
    </row>
    <row r="261" spans="1:9" x14ac:dyDescent="0.2">
      <c r="A261" s="70"/>
      <c r="B261" s="71"/>
      <c r="C261" s="124" t="s">
        <v>303</v>
      </c>
      <c r="D261" s="89"/>
      <c r="E261" s="92">
        <v>43</v>
      </c>
      <c r="F261" s="86"/>
      <c r="G261" s="62"/>
      <c r="I261" s="28"/>
    </row>
    <row r="262" spans="1:9" ht="25.5" x14ac:dyDescent="0.2">
      <c r="A262" s="75">
        <v>75</v>
      </c>
      <c r="B262" s="69" t="s">
        <v>304</v>
      </c>
      <c r="C262" s="110" t="s">
        <v>63</v>
      </c>
      <c r="D262" s="60" t="s">
        <v>24</v>
      </c>
      <c r="E262" s="61">
        <v>8</v>
      </c>
      <c r="F262" s="61"/>
      <c r="G262" s="62">
        <f t="shared" si="0"/>
        <v>0</v>
      </c>
      <c r="I262" s="28"/>
    </row>
    <row r="263" spans="1:9" x14ac:dyDescent="0.2">
      <c r="A263" s="68"/>
      <c r="B263" s="44"/>
      <c r="C263" s="123" t="s">
        <v>221</v>
      </c>
      <c r="D263" s="88"/>
      <c r="E263" s="91">
        <v>0</v>
      </c>
      <c r="F263" s="87"/>
      <c r="G263" s="62"/>
      <c r="I263" s="28"/>
    </row>
    <row r="264" spans="1:9" x14ac:dyDescent="0.2">
      <c r="A264" s="70"/>
      <c r="B264" s="71"/>
      <c r="C264" s="124" t="s">
        <v>305</v>
      </c>
      <c r="D264" s="89"/>
      <c r="E264" s="92">
        <v>8</v>
      </c>
      <c r="F264" s="86"/>
      <c r="G264" s="62"/>
      <c r="I264" s="28"/>
    </row>
    <row r="265" spans="1:9" x14ac:dyDescent="0.2">
      <c r="A265" s="75">
        <v>76</v>
      </c>
      <c r="B265" s="69" t="s">
        <v>306</v>
      </c>
      <c r="C265" s="110" t="s">
        <v>64</v>
      </c>
      <c r="D265" s="60" t="s">
        <v>24</v>
      </c>
      <c r="E265" s="61">
        <v>1</v>
      </c>
      <c r="F265" s="61"/>
      <c r="G265" s="62">
        <f t="shared" si="0"/>
        <v>0</v>
      </c>
      <c r="I265" s="28"/>
    </row>
    <row r="266" spans="1:9" x14ac:dyDescent="0.2">
      <c r="A266" s="68"/>
      <c r="B266" s="44"/>
      <c r="C266" s="123" t="s">
        <v>221</v>
      </c>
      <c r="D266" s="88"/>
      <c r="E266" s="91">
        <v>0</v>
      </c>
      <c r="F266" s="87"/>
      <c r="G266" s="62"/>
      <c r="I266" s="28"/>
    </row>
    <row r="267" spans="1:9" x14ac:dyDescent="0.2">
      <c r="A267" s="70"/>
      <c r="B267" s="71"/>
      <c r="C267" s="124" t="s">
        <v>213</v>
      </c>
      <c r="D267" s="89"/>
      <c r="E267" s="92">
        <v>1</v>
      </c>
      <c r="F267" s="86"/>
      <c r="G267" s="62"/>
      <c r="I267" s="28"/>
    </row>
    <row r="268" spans="1:9" ht="25.5" x14ac:dyDescent="0.2">
      <c r="A268" s="75">
        <v>77</v>
      </c>
      <c r="B268" s="69" t="s">
        <v>307</v>
      </c>
      <c r="C268" s="104" t="s">
        <v>65</v>
      </c>
      <c r="D268" s="60" t="s">
        <v>24</v>
      </c>
      <c r="E268" s="61">
        <v>11</v>
      </c>
      <c r="F268" s="61"/>
      <c r="G268" s="62">
        <f t="shared" si="0"/>
        <v>0</v>
      </c>
      <c r="I268" s="28"/>
    </row>
    <row r="269" spans="1:9" x14ac:dyDescent="0.2">
      <c r="A269" s="68"/>
      <c r="B269" s="44"/>
      <c r="C269" s="123" t="s">
        <v>221</v>
      </c>
      <c r="D269" s="88"/>
      <c r="E269" s="91">
        <v>0</v>
      </c>
      <c r="F269" s="87"/>
      <c r="G269" s="62"/>
      <c r="I269" s="28"/>
    </row>
    <row r="270" spans="1:9" x14ac:dyDescent="0.2">
      <c r="A270" s="70"/>
      <c r="B270" s="71"/>
      <c r="C270" s="124" t="s">
        <v>308</v>
      </c>
      <c r="D270" s="89"/>
      <c r="E270" s="92">
        <v>11</v>
      </c>
      <c r="F270" s="86"/>
      <c r="G270" s="62"/>
      <c r="I270" s="28"/>
    </row>
    <row r="271" spans="1:9" x14ac:dyDescent="0.2">
      <c r="A271" s="75">
        <v>78</v>
      </c>
      <c r="B271" s="69" t="s">
        <v>309</v>
      </c>
      <c r="C271" s="104" t="s">
        <v>59</v>
      </c>
      <c r="D271" s="60" t="s">
        <v>24</v>
      </c>
      <c r="E271" s="61">
        <v>124</v>
      </c>
      <c r="F271" s="61"/>
      <c r="G271" s="62">
        <f t="shared" si="0"/>
        <v>0</v>
      </c>
      <c r="I271" s="28"/>
    </row>
    <row r="272" spans="1:9" x14ac:dyDescent="0.2">
      <c r="A272" s="68"/>
      <c r="B272" s="44"/>
      <c r="C272" s="123" t="s">
        <v>221</v>
      </c>
      <c r="D272" s="88"/>
      <c r="E272" s="91">
        <v>0</v>
      </c>
      <c r="F272" s="87"/>
      <c r="G272" s="62"/>
      <c r="I272" s="28"/>
    </row>
    <row r="273" spans="1:9" x14ac:dyDescent="0.2">
      <c r="A273" s="70"/>
      <c r="B273" s="71"/>
      <c r="C273" s="124" t="s">
        <v>310</v>
      </c>
      <c r="D273" s="89"/>
      <c r="E273" s="92">
        <v>124</v>
      </c>
      <c r="F273" s="86"/>
      <c r="G273" s="62"/>
      <c r="I273" s="28"/>
    </row>
    <row r="274" spans="1:9" ht="25.5" x14ac:dyDescent="0.2">
      <c r="A274" s="75">
        <v>79</v>
      </c>
      <c r="B274" s="69" t="s">
        <v>311</v>
      </c>
      <c r="C274" s="104" t="s">
        <v>131</v>
      </c>
      <c r="D274" s="60" t="s">
        <v>24</v>
      </c>
      <c r="E274" s="61">
        <v>13</v>
      </c>
      <c r="F274" s="61"/>
      <c r="G274" s="62">
        <f t="shared" si="0"/>
        <v>0</v>
      </c>
      <c r="I274" s="28"/>
    </row>
    <row r="275" spans="1:9" x14ac:dyDescent="0.2">
      <c r="A275" s="68"/>
      <c r="B275" s="44"/>
      <c r="C275" s="123" t="s">
        <v>221</v>
      </c>
      <c r="D275" s="88"/>
      <c r="E275" s="91">
        <v>0</v>
      </c>
      <c r="F275" s="87"/>
      <c r="G275" s="62"/>
      <c r="I275" s="28"/>
    </row>
    <row r="276" spans="1:9" x14ac:dyDescent="0.2">
      <c r="A276" s="70"/>
      <c r="B276" s="71"/>
      <c r="C276" s="124" t="s">
        <v>312</v>
      </c>
      <c r="D276" s="89"/>
      <c r="E276" s="92">
        <v>13</v>
      </c>
      <c r="F276" s="86"/>
      <c r="G276" s="62"/>
      <c r="I276" s="28"/>
    </row>
    <row r="277" spans="1:9" x14ac:dyDescent="0.2">
      <c r="A277" s="75">
        <v>80</v>
      </c>
      <c r="B277" s="69" t="s">
        <v>313</v>
      </c>
      <c r="C277" s="104" t="s">
        <v>71</v>
      </c>
      <c r="D277" s="60" t="s">
        <v>24</v>
      </c>
      <c r="E277" s="61">
        <v>5</v>
      </c>
      <c r="F277" s="61"/>
      <c r="G277" s="62">
        <f t="shared" si="0"/>
        <v>0</v>
      </c>
      <c r="I277" s="28"/>
    </row>
    <row r="278" spans="1:9" x14ac:dyDescent="0.2">
      <c r="A278" s="68"/>
      <c r="B278" s="44"/>
      <c r="C278" s="123" t="s">
        <v>270</v>
      </c>
      <c r="D278" s="88"/>
      <c r="E278" s="91">
        <v>0</v>
      </c>
      <c r="F278" s="87"/>
      <c r="G278" s="62"/>
      <c r="I278" s="28"/>
    </row>
    <row r="279" spans="1:9" x14ac:dyDescent="0.2">
      <c r="A279" s="70"/>
      <c r="B279" s="71"/>
      <c r="C279" s="124" t="s">
        <v>298</v>
      </c>
      <c r="D279" s="89"/>
      <c r="E279" s="92">
        <v>5</v>
      </c>
      <c r="F279" s="86"/>
      <c r="G279" s="62"/>
      <c r="I279" s="28"/>
    </row>
    <row r="280" spans="1:9" x14ac:dyDescent="0.2">
      <c r="A280" s="75">
        <v>81</v>
      </c>
      <c r="B280" s="69" t="s">
        <v>314</v>
      </c>
      <c r="C280" s="104" t="s">
        <v>72</v>
      </c>
      <c r="D280" s="60" t="s">
        <v>24</v>
      </c>
      <c r="E280" s="61">
        <v>1</v>
      </c>
      <c r="F280" s="61"/>
      <c r="G280" s="62">
        <f t="shared" si="0"/>
        <v>0</v>
      </c>
      <c r="I280" s="28"/>
    </row>
    <row r="281" spans="1:9" x14ac:dyDescent="0.2">
      <c r="A281" s="68"/>
      <c r="B281" s="44"/>
      <c r="C281" s="123" t="s">
        <v>270</v>
      </c>
      <c r="D281" s="88"/>
      <c r="E281" s="91">
        <v>0</v>
      </c>
      <c r="F281" s="87"/>
      <c r="G281" s="62"/>
      <c r="I281" s="28"/>
    </row>
    <row r="282" spans="1:9" x14ac:dyDescent="0.2">
      <c r="A282" s="70"/>
      <c r="B282" s="71"/>
      <c r="C282" s="124" t="s">
        <v>217</v>
      </c>
      <c r="D282" s="89"/>
      <c r="E282" s="92">
        <v>1</v>
      </c>
      <c r="F282" s="86"/>
      <c r="G282" s="62"/>
      <c r="I282" s="28"/>
    </row>
    <row r="283" spans="1:9" ht="25.5" x14ac:dyDescent="0.2">
      <c r="A283" s="75">
        <v>82</v>
      </c>
      <c r="B283" s="69" t="s">
        <v>315</v>
      </c>
      <c r="C283" s="104" t="s">
        <v>207</v>
      </c>
      <c r="D283" s="60" t="s">
        <v>24</v>
      </c>
      <c r="E283" s="61">
        <v>2</v>
      </c>
      <c r="F283" s="61"/>
      <c r="G283" s="62">
        <f t="shared" si="0"/>
        <v>0</v>
      </c>
      <c r="I283" s="28"/>
    </row>
    <row r="284" spans="1:9" x14ac:dyDescent="0.2">
      <c r="A284" s="68"/>
      <c r="B284" s="44"/>
      <c r="C284" s="123" t="s">
        <v>270</v>
      </c>
      <c r="D284" s="88"/>
      <c r="E284" s="91">
        <v>0</v>
      </c>
      <c r="F284" s="87"/>
      <c r="G284" s="62"/>
      <c r="I284" s="28"/>
    </row>
    <row r="285" spans="1:9" x14ac:dyDescent="0.2">
      <c r="A285" s="70"/>
      <c r="B285" s="71"/>
      <c r="C285" s="124" t="s">
        <v>245</v>
      </c>
      <c r="D285" s="89"/>
      <c r="E285" s="92">
        <v>2</v>
      </c>
      <c r="F285" s="86"/>
      <c r="G285" s="62"/>
      <c r="I285" s="28"/>
    </row>
    <row r="286" spans="1:9" ht="25.5" x14ac:dyDescent="0.2">
      <c r="A286" s="75">
        <v>83</v>
      </c>
      <c r="B286" s="69" t="s">
        <v>316</v>
      </c>
      <c r="C286" s="121" t="s">
        <v>85</v>
      </c>
      <c r="D286" s="60" t="s">
        <v>24</v>
      </c>
      <c r="E286" s="61">
        <v>25</v>
      </c>
      <c r="F286" s="61"/>
      <c r="G286" s="62">
        <f t="shared" si="0"/>
        <v>0</v>
      </c>
      <c r="I286" s="28"/>
    </row>
    <row r="287" spans="1:9" x14ac:dyDescent="0.2">
      <c r="A287" s="116"/>
      <c r="B287" s="117"/>
      <c r="C287" s="158" t="s">
        <v>77</v>
      </c>
      <c r="D287" s="118"/>
      <c r="E287" s="170"/>
      <c r="F287" s="119"/>
      <c r="G287" s="62"/>
      <c r="I287" s="28"/>
    </row>
    <row r="288" spans="1:9" x14ac:dyDescent="0.2">
      <c r="A288" s="68"/>
      <c r="B288" s="44"/>
      <c r="C288" s="123" t="s">
        <v>270</v>
      </c>
      <c r="D288" s="88"/>
      <c r="E288" s="91">
        <v>0</v>
      </c>
      <c r="F288" s="87"/>
      <c r="G288" s="62"/>
      <c r="I288" s="28"/>
    </row>
    <row r="289" spans="1:9" x14ac:dyDescent="0.2">
      <c r="A289" s="70"/>
      <c r="B289" s="71"/>
      <c r="C289" s="124">
        <v>25</v>
      </c>
      <c r="D289" s="89"/>
      <c r="E289" s="92">
        <v>25</v>
      </c>
      <c r="F289" s="86"/>
      <c r="G289" s="62"/>
      <c r="I289" s="28"/>
    </row>
    <row r="290" spans="1:9" x14ac:dyDescent="0.2">
      <c r="A290" s="75">
        <v>84</v>
      </c>
      <c r="B290" s="69" t="s">
        <v>317</v>
      </c>
      <c r="C290" s="121" t="s">
        <v>86</v>
      </c>
      <c r="D290" s="60" t="s">
        <v>24</v>
      </c>
      <c r="E290" s="61">
        <v>3</v>
      </c>
      <c r="F290" s="61"/>
      <c r="G290" s="62">
        <f t="shared" si="0"/>
        <v>0</v>
      </c>
      <c r="I290" s="28"/>
    </row>
    <row r="291" spans="1:9" x14ac:dyDescent="0.2">
      <c r="A291" s="116"/>
      <c r="B291" s="117"/>
      <c r="C291" s="158" t="s">
        <v>77</v>
      </c>
      <c r="D291" s="118"/>
      <c r="E291" s="170"/>
      <c r="F291" s="119"/>
      <c r="G291" s="62"/>
      <c r="I291" s="28"/>
    </row>
    <row r="292" spans="1:9" x14ac:dyDescent="0.2">
      <c r="A292" s="68"/>
      <c r="B292" s="44"/>
      <c r="C292" s="123" t="s">
        <v>270</v>
      </c>
      <c r="D292" s="88"/>
      <c r="E292" s="91">
        <v>0</v>
      </c>
      <c r="F292" s="87"/>
      <c r="G292" s="62"/>
      <c r="I292" s="28"/>
    </row>
    <row r="293" spans="1:9" x14ac:dyDescent="0.2">
      <c r="A293" s="70"/>
      <c r="B293" s="71"/>
      <c r="C293" s="124" t="s">
        <v>224</v>
      </c>
      <c r="D293" s="89"/>
      <c r="E293" s="92">
        <v>3</v>
      </c>
      <c r="F293" s="86"/>
      <c r="G293" s="62"/>
      <c r="I293" s="28"/>
    </row>
    <row r="294" spans="1:9" x14ac:dyDescent="0.2">
      <c r="A294" s="75">
        <v>85</v>
      </c>
      <c r="B294" s="69" t="s">
        <v>318</v>
      </c>
      <c r="C294" s="121" t="s">
        <v>87</v>
      </c>
      <c r="D294" s="60" t="s">
        <v>24</v>
      </c>
      <c r="E294" s="61">
        <v>9</v>
      </c>
      <c r="F294" s="61"/>
      <c r="G294" s="62">
        <f t="shared" si="0"/>
        <v>0</v>
      </c>
      <c r="I294" s="28"/>
    </row>
    <row r="295" spans="1:9" x14ac:dyDescent="0.2">
      <c r="A295" s="116"/>
      <c r="B295" s="117"/>
      <c r="C295" s="158" t="s">
        <v>77</v>
      </c>
      <c r="D295" s="118"/>
      <c r="E295" s="170"/>
      <c r="F295" s="119"/>
      <c r="G295" s="62"/>
      <c r="I295" s="28"/>
    </row>
    <row r="296" spans="1:9" x14ac:dyDescent="0.2">
      <c r="A296" s="68"/>
      <c r="B296" s="44"/>
      <c r="C296" s="123" t="s">
        <v>270</v>
      </c>
      <c r="D296" s="88"/>
      <c r="E296" s="91">
        <v>0</v>
      </c>
      <c r="F296" s="87"/>
      <c r="G296" s="62"/>
      <c r="I296" s="28"/>
    </row>
    <row r="297" spans="1:9" x14ac:dyDescent="0.2">
      <c r="A297" s="70"/>
      <c r="B297" s="71"/>
      <c r="C297" s="124" t="s">
        <v>319</v>
      </c>
      <c r="D297" s="94"/>
      <c r="E297" s="92">
        <v>9</v>
      </c>
      <c r="F297" s="86"/>
      <c r="G297" s="62"/>
      <c r="I297" s="28"/>
    </row>
    <row r="298" spans="1:9" x14ac:dyDescent="0.2">
      <c r="A298" s="75">
        <v>86</v>
      </c>
      <c r="B298" s="69" t="s">
        <v>320</v>
      </c>
      <c r="C298" s="121" t="s">
        <v>206</v>
      </c>
      <c r="D298" s="60" t="s">
        <v>24</v>
      </c>
      <c r="E298" s="61">
        <v>2</v>
      </c>
      <c r="F298" s="61"/>
      <c r="G298" s="62">
        <f t="shared" si="0"/>
        <v>0</v>
      </c>
      <c r="I298" s="28"/>
    </row>
    <row r="299" spans="1:9" x14ac:dyDescent="0.2">
      <c r="A299" s="116"/>
      <c r="B299" s="117"/>
      <c r="C299" s="158" t="s">
        <v>77</v>
      </c>
      <c r="D299" s="118"/>
      <c r="E299" s="170"/>
      <c r="F299" s="119"/>
      <c r="G299" s="62"/>
      <c r="I299" s="28"/>
    </row>
    <row r="300" spans="1:9" x14ac:dyDescent="0.2">
      <c r="A300" s="68"/>
      <c r="B300" s="44"/>
      <c r="C300" s="123" t="s">
        <v>270</v>
      </c>
      <c r="D300" s="93"/>
      <c r="E300" s="91">
        <v>0</v>
      </c>
      <c r="F300" s="87"/>
      <c r="G300" s="62"/>
      <c r="I300" s="28"/>
    </row>
    <row r="301" spans="1:9" x14ac:dyDescent="0.2">
      <c r="A301" s="70"/>
      <c r="B301" s="71"/>
      <c r="C301" s="124" t="s">
        <v>321</v>
      </c>
      <c r="D301" s="94"/>
      <c r="E301" s="92">
        <v>2</v>
      </c>
      <c r="F301" s="86"/>
      <c r="G301" s="62"/>
      <c r="I301" s="28"/>
    </row>
    <row r="302" spans="1:9" x14ac:dyDescent="0.2">
      <c r="A302" s="75">
        <v>87</v>
      </c>
      <c r="B302" s="69" t="s">
        <v>322</v>
      </c>
      <c r="C302" s="104" t="s">
        <v>90</v>
      </c>
      <c r="D302" s="60" t="s">
        <v>24</v>
      </c>
      <c r="E302" s="61">
        <v>22</v>
      </c>
      <c r="F302" s="61"/>
      <c r="G302" s="62">
        <f t="shared" si="0"/>
        <v>0</v>
      </c>
      <c r="I302" s="28"/>
    </row>
    <row r="303" spans="1:9" ht="22.5" x14ac:dyDescent="0.2">
      <c r="A303" s="116"/>
      <c r="B303" s="117"/>
      <c r="C303" s="158" t="s">
        <v>108</v>
      </c>
      <c r="D303" s="118"/>
      <c r="E303" s="170"/>
      <c r="F303" s="119"/>
      <c r="G303" s="62"/>
      <c r="I303" s="28"/>
    </row>
    <row r="304" spans="1:9" ht="22.5" x14ac:dyDescent="0.2">
      <c r="A304" s="116"/>
      <c r="B304" s="117"/>
      <c r="C304" s="158" t="s">
        <v>88</v>
      </c>
      <c r="D304" s="118"/>
      <c r="E304" s="170"/>
      <c r="F304" s="119"/>
      <c r="G304" s="62"/>
      <c r="I304" s="28"/>
    </row>
    <row r="305" spans="1:9" x14ac:dyDescent="0.2">
      <c r="A305" s="116"/>
      <c r="B305" s="117"/>
      <c r="C305" s="158" t="s">
        <v>89</v>
      </c>
      <c r="D305" s="118"/>
      <c r="E305" s="170"/>
      <c r="F305" s="119"/>
      <c r="G305" s="62"/>
      <c r="I305" s="28"/>
    </row>
    <row r="306" spans="1:9" x14ac:dyDescent="0.2">
      <c r="A306" s="68"/>
      <c r="B306" s="44"/>
      <c r="C306" s="123" t="s">
        <v>270</v>
      </c>
      <c r="D306" s="88"/>
      <c r="E306" s="91">
        <v>0</v>
      </c>
      <c r="F306" s="87"/>
      <c r="G306" s="62"/>
      <c r="I306" s="28"/>
    </row>
    <row r="307" spans="1:9" x14ac:dyDescent="0.2">
      <c r="A307" s="70"/>
      <c r="B307" s="71"/>
      <c r="C307" s="124" t="s">
        <v>323</v>
      </c>
      <c r="D307" s="89"/>
      <c r="E307" s="92">
        <v>22</v>
      </c>
      <c r="F307" s="86"/>
      <c r="G307" s="62"/>
      <c r="I307" s="28"/>
    </row>
    <row r="308" spans="1:9" ht="25.5" x14ac:dyDescent="0.2">
      <c r="A308" s="75">
        <v>88</v>
      </c>
      <c r="B308" s="69" t="s">
        <v>324</v>
      </c>
      <c r="C308" s="104" t="s">
        <v>109</v>
      </c>
      <c r="D308" s="60" t="s">
        <v>24</v>
      </c>
      <c r="E308" s="61">
        <v>25</v>
      </c>
      <c r="F308" s="61"/>
      <c r="G308" s="62">
        <f t="shared" si="0"/>
        <v>0</v>
      </c>
      <c r="I308" s="28"/>
    </row>
    <row r="309" spans="1:9" ht="22.5" x14ac:dyDescent="0.2">
      <c r="A309" s="116"/>
      <c r="B309" s="117"/>
      <c r="C309" s="158" t="s">
        <v>108</v>
      </c>
      <c r="D309" s="118"/>
      <c r="E309" s="170"/>
      <c r="F309" s="119"/>
      <c r="G309" s="62"/>
      <c r="I309" s="28"/>
    </row>
    <row r="310" spans="1:9" x14ac:dyDescent="0.2">
      <c r="A310" s="116"/>
      <c r="B310" s="117"/>
      <c r="C310" s="158" t="s">
        <v>89</v>
      </c>
      <c r="D310" s="118"/>
      <c r="E310" s="170"/>
      <c r="F310" s="119"/>
      <c r="G310" s="62"/>
      <c r="I310" s="28"/>
    </row>
    <row r="311" spans="1:9" x14ac:dyDescent="0.2">
      <c r="A311" s="68"/>
      <c r="B311" s="44"/>
      <c r="C311" s="123" t="s">
        <v>270</v>
      </c>
      <c r="D311" s="88"/>
      <c r="E311" s="91">
        <v>0</v>
      </c>
      <c r="F311" s="87"/>
      <c r="G311" s="62"/>
      <c r="I311" s="28"/>
    </row>
    <row r="312" spans="1:9" x14ac:dyDescent="0.2">
      <c r="A312" s="70"/>
      <c r="B312" s="71"/>
      <c r="C312" s="124" t="s">
        <v>325</v>
      </c>
      <c r="D312" s="89"/>
      <c r="E312" s="92">
        <v>25</v>
      </c>
      <c r="F312" s="86"/>
      <c r="G312" s="62"/>
      <c r="I312" s="28"/>
    </row>
    <row r="313" spans="1:9" x14ac:dyDescent="0.2">
      <c r="A313" s="75">
        <v>89</v>
      </c>
      <c r="B313" s="69" t="s">
        <v>326</v>
      </c>
      <c r="C313" s="104" t="s">
        <v>110</v>
      </c>
      <c r="D313" s="60" t="s">
        <v>24</v>
      </c>
      <c r="E313" s="61">
        <v>38</v>
      </c>
      <c r="F313" s="61"/>
      <c r="G313" s="62">
        <f t="shared" ref="G312:G340" si="1">E313*F313</f>
        <v>0</v>
      </c>
      <c r="I313" s="28"/>
    </row>
    <row r="314" spans="1:9" ht="22.5" x14ac:dyDescent="0.2">
      <c r="A314" s="116"/>
      <c r="B314" s="117"/>
      <c r="C314" s="171" t="s">
        <v>108</v>
      </c>
      <c r="D314" s="118"/>
      <c r="E314" s="170"/>
      <c r="F314" s="119"/>
      <c r="G314" s="62"/>
      <c r="I314" s="28"/>
    </row>
    <row r="315" spans="1:9" x14ac:dyDescent="0.2">
      <c r="A315" s="116"/>
      <c r="B315" s="117"/>
      <c r="C315" s="171" t="s">
        <v>89</v>
      </c>
      <c r="D315" s="118"/>
      <c r="E315" s="170"/>
      <c r="F315" s="119"/>
      <c r="G315" s="62"/>
      <c r="I315" s="28"/>
    </row>
    <row r="316" spans="1:9" x14ac:dyDescent="0.2">
      <c r="A316" s="68"/>
      <c r="B316" s="44"/>
      <c r="C316" s="127" t="s">
        <v>270</v>
      </c>
      <c r="D316" s="93"/>
      <c r="E316" s="91">
        <v>0</v>
      </c>
      <c r="F316" s="87"/>
      <c r="G316" s="62"/>
      <c r="I316" s="28"/>
    </row>
    <row r="317" spans="1:9" x14ac:dyDescent="0.2">
      <c r="A317" s="70"/>
      <c r="B317" s="71"/>
      <c r="C317" s="126" t="s">
        <v>327</v>
      </c>
      <c r="D317" s="94"/>
      <c r="E317" s="92">
        <v>38</v>
      </c>
      <c r="F317" s="86"/>
      <c r="G317" s="62"/>
      <c r="I317" s="28"/>
    </row>
    <row r="318" spans="1:9" ht="25.5" x14ac:dyDescent="0.2">
      <c r="A318" s="75">
        <v>90</v>
      </c>
      <c r="B318" s="69" t="s">
        <v>328</v>
      </c>
      <c r="C318" s="114" t="s">
        <v>111</v>
      </c>
      <c r="D318" s="60" t="s">
        <v>24</v>
      </c>
      <c r="E318" s="61">
        <v>200</v>
      </c>
      <c r="F318" s="61"/>
      <c r="G318" s="62">
        <f t="shared" si="1"/>
        <v>0</v>
      </c>
      <c r="I318" s="28"/>
    </row>
    <row r="319" spans="1:9" ht="22.5" x14ac:dyDescent="0.2">
      <c r="A319" s="147"/>
      <c r="B319" s="148"/>
      <c r="C319" s="159" t="s">
        <v>108</v>
      </c>
      <c r="D319" s="149"/>
      <c r="E319" s="172"/>
      <c r="F319" s="150"/>
      <c r="G319" s="62"/>
      <c r="I319" s="28"/>
    </row>
    <row r="320" spans="1:9" ht="25.5" x14ac:dyDescent="0.2">
      <c r="A320" s="75">
        <v>91</v>
      </c>
      <c r="B320" s="69" t="s">
        <v>329</v>
      </c>
      <c r="C320" s="114" t="s">
        <v>112</v>
      </c>
      <c r="D320" s="60" t="s">
        <v>24</v>
      </c>
      <c r="E320" s="61">
        <v>500</v>
      </c>
      <c r="F320" s="61"/>
      <c r="G320" s="62">
        <f t="shared" si="1"/>
        <v>0</v>
      </c>
      <c r="I320" s="28"/>
    </row>
    <row r="321" spans="1:9" ht="22.5" x14ac:dyDescent="0.2">
      <c r="A321" s="147"/>
      <c r="B321" s="148"/>
      <c r="C321" s="159" t="s">
        <v>108</v>
      </c>
      <c r="D321" s="149"/>
      <c r="E321" s="172"/>
      <c r="F321" s="150"/>
      <c r="G321" s="62"/>
      <c r="I321" s="28"/>
    </row>
    <row r="322" spans="1:9" x14ac:dyDescent="0.2">
      <c r="A322" s="75">
        <v>92</v>
      </c>
      <c r="B322" s="69" t="s">
        <v>330</v>
      </c>
      <c r="C322" s="114" t="s">
        <v>113</v>
      </c>
      <c r="D322" s="60" t="s">
        <v>24</v>
      </c>
      <c r="E322" s="61">
        <v>500</v>
      </c>
      <c r="F322" s="61"/>
      <c r="G322" s="62">
        <f t="shared" si="1"/>
        <v>0</v>
      </c>
      <c r="I322" s="28"/>
    </row>
    <row r="323" spans="1:9" ht="22.5" x14ac:dyDescent="0.2">
      <c r="A323" s="147"/>
      <c r="B323" s="148"/>
      <c r="C323" s="159" t="s">
        <v>108</v>
      </c>
      <c r="D323" s="149"/>
      <c r="E323" s="172"/>
      <c r="F323" s="150"/>
      <c r="G323" s="62"/>
      <c r="I323" s="28"/>
    </row>
    <row r="324" spans="1:9" x14ac:dyDescent="0.2">
      <c r="A324" s="75">
        <v>93</v>
      </c>
      <c r="B324" s="69" t="s">
        <v>331</v>
      </c>
      <c r="C324" s="114" t="s">
        <v>136</v>
      </c>
      <c r="D324" s="60" t="s">
        <v>24</v>
      </c>
      <c r="E324" s="61">
        <v>100</v>
      </c>
      <c r="F324" s="61"/>
      <c r="G324" s="62">
        <f t="shared" si="1"/>
        <v>0</v>
      </c>
      <c r="I324" s="28"/>
    </row>
    <row r="325" spans="1:9" ht="22.5" x14ac:dyDescent="0.2">
      <c r="A325" s="147"/>
      <c r="B325" s="148"/>
      <c r="C325" s="159" t="s">
        <v>108</v>
      </c>
      <c r="D325" s="149"/>
      <c r="E325" s="172"/>
      <c r="F325" s="150"/>
      <c r="G325" s="62"/>
      <c r="I325" s="28"/>
    </row>
    <row r="326" spans="1:9" x14ac:dyDescent="0.2">
      <c r="A326" s="75">
        <v>94</v>
      </c>
      <c r="B326" s="69" t="s">
        <v>332</v>
      </c>
      <c r="C326" s="114" t="s">
        <v>203</v>
      </c>
      <c r="D326" s="60" t="s">
        <v>24</v>
      </c>
      <c r="E326" s="61">
        <v>13</v>
      </c>
      <c r="F326" s="61"/>
      <c r="G326" s="62">
        <f t="shared" si="1"/>
        <v>0</v>
      </c>
      <c r="I326" s="28"/>
    </row>
    <row r="327" spans="1:9" x14ac:dyDescent="0.2">
      <c r="A327" s="116"/>
      <c r="B327" s="117"/>
      <c r="C327" s="159" t="s">
        <v>142</v>
      </c>
      <c r="D327" s="118"/>
      <c r="E327" s="170"/>
      <c r="F327" s="119"/>
      <c r="G327" s="62"/>
      <c r="I327" s="28"/>
    </row>
    <row r="328" spans="1:9" x14ac:dyDescent="0.2">
      <c r="A328" s="147"/>
      <c r="B328" s="148"/>
      <c r="C328" s="124" t="s">
        <v>333</v>
      </c>
      <c r="D328" s="89"/>
      <c r="E328" s="92">
        <v>13</v>
      </c>
      <c r="F328" s="86"/>
      <c r="G328" s="62">
        <f t="shared" si="1"/>
        <v>0</v>
      </c>
      <c r="I328" s="28"/>
    </row>
    <row r="329" spans="1:9" x14ac:dyDescent="0.2">
      <c r="A329" s="75">
        <v>95</v>
      </c>
      <c r="B329" s="69" t="s">
        <v>334</v>
      </c>
      <c r="C329" s="114" t="s">
        <v>204</v>
      </c>
      <c r="D329" s="60" t="s">
        <v>24</v>
      </c>
      <c r="E329" s="61">
        <v>18</v>
      </c>
      <c r="F329" s="61"/>
      <c r="G329" s="62">
        <f t="shared" si="1"/>
        <v>0</v>
      </c>
      <c r="I329" s="28"/>
    </row>
    <row r="330" spans="1:9" x14ac:dyDescent="0.2">
      <c r="A330" s="116"/>
      <c r="B330" s="117"/>
      <c r="C330" s="159" t="s">
        <v>142</v>
      </c>
      <c r="D330" s="118"/>
      <c r="E330" s="170"/>
      <c r="F330" s="119"/>
      <c r="G330" s="62"/>
      <c r="I330" s="28"/>
    </row>
    <row r="331" spans="1:9" x14ac:dyDescent="0.2">
      <c r="A331" s="147"/>
      <c r="B331" s="148"/>
      <c r="C331" s="124" t="s">
        <v>335</v>
      </c>
      <c r="D331" s="89"/>
      <c r="E331" s="92">
        <v>18</v>
      </c>
      <c r="F331" s="86"/>
      <c r="G331" s="62"/>
      <c r="I331" s="28"/>
    </row>
    <row r="332" spans="1:9" x14ac:dyDescent="0.2">
      <c r="A332" s="75">
        <v>96</v>
      </c>
      <c r="B332" s="69" t="s">
        <v>336</v>
      </c>
      <c r="C332" s="114" t="s">
        <v>205</v>
      </c>
      <c r="D332" s="60" t="s">
        <v>24</v>
      </c>
      <c r="E332" s="61">
        <v>80</v>
      </c>
      <c r="F332" s="61"/>
      <c r="G332" s="62">
        <f t="shared" si="1"/>
        <v>0</v>
      </c>
      <c r="I332" s="28"/>
    </row>
    <row r="333" spans="1:9" x14ac:dyDescent="0.2">
      <c r="A333" s="116"/>
      <c r="B333" s="117"/>
      <c r="C333" s="159" t="s">
        <v>142</v>
      </c>
      <c r="D333" s="118"/>
      <c r="E333" s="170"/>
      <c r="F333" s="119"/>
      <c r="G333" s="62"/>
      <c r="I333" s="28"/>
    </row>
    <row r="334" spans="1:9" x14ac:dyDescent="0.2">
      <c r="A334" s="147"/>
      <c r="B334" s="148"/>
      <c r="C334" s="124">
        <v>80</v>
      </c>
      <c r="D334" s="89"/>
      <c r="E334" s="92">
        <v>80</v>
      </c>
      <c r="F334" s="86"/>
      <c r="G334" s="62">
        <f t="shared" si="1"/>
        <v>0</v>
      </c>
      <c r="I334" s="28"/>
    </row>
    <row r="335" spans="1:9" x14ac:dyDescent="0.2">
      <c r="A335" s="75">
        <v>97</v>
      </c>
      <c r="B335" s="69" t="s">
        <v>337</v>
      </c>
      <c r="C335" s="114" t="s">
        <v>144</v>
      </c>
      <c r="D335" s="60" t="s">
        <v>143</v>
      </c>
      <c r="E335" s="61">
        <v>1</v>
      </c>
      <c r="F335" s="61"/>
      <c r="G335" s="62">
        <f t="shared" si="1"/>
        <v>0</v>
      </c>
      <c r="I335" s="28"/>
    </row>
    <row r="336" spans="1:9" x14ac:dyDescent="0.2">
      <c r="A336" s="147"/>
      <c r="B336" s="148"/>
      <c r="C336" s="159" t="s">
        <v>142</v>
      </c>
      <c r="D336" s="149"/>
      <c r="E336" s="172"/>
      <c r="F336" s="150"/>
      <c r="G336" s="62"/>
      <c r="I336" s="28"/>
    </row>
    <row r="337" spans="1:9" x14ac:dyDescent="0.2">
      <c r="A337" s="75">
        <v>98</v>
      </c>
      <c r="B337" s="69" t="s">
        <v>338</v>
      </c>
      <c r="C337" s="114" t="s">
        <v>146</v>
      </c>
      <c r="D337" s="60" t="s">
        <v>24</v>
      </c>
      <c r="E337" s="61">
        <v>3</v>
      </c>
      <c r="F337" s="61"/>
      <c r="G337" s="62">
        <f t="shared" si="1"/>
        <v>0</v>
      </c>
      <c r="I337" s="28"/>
    </row>
    <row r="338" spans="1:9" x14ac:dyDescent="0.2">
      <c r="A338" s="147"/>
      <c r="B338" s="148"/>
      <c r="C338" s="159" t="s">
        <v>142</v>
      </c>
      <c r="D338" s="149"/>
      <c r="E338" s="172"/>
      <c r="F338" s="150"/>
      <c r="G338" s="62"/>
      <c r="I338" s="28"/>
    </row>
    <row r="339" spans="1:9" x14ac:dyDescent="0.2">
      <c r="A339" s="75">
        <v>99</v>
      </c>
      <c r="B339" s="69" t="s">
        <v>339</v>
      </c>
      <c r="C339" s="114" t="s">
        <v>147</v>
      </c>
      <c r="D339" s="60" t="s">
        <v>24</v>
      </c>
      <c r="E339" s="61">
        <v>1</v>
      </c>
      <c r="F339" s="61"/>
      <c r="G339" s="62">
        <f t="shared" si="1"/>
        <v>0</v>
      </c>
      <c r="I339" s="28"/>
    </row>
    <row r="340" spans="1:9" x14ac:dyDescent="0.2">
      <c r="A340" s="147"/>
      <c r="B340" s="148"/>
      <c r="C340" s="159" t="s">
        <v>142</v>
      </c>
      <c r="D340" s="149"/>
      <c r="E340" s="172"/>
      <c r="F340" s="150"/>
      <c r="G340" s="62"/>
      <c r="I340" s="28"/>
    </row>
    <row r="341" spans="1:9" ht="25.5" x14ac:dyDescent="0.2">
      <c r="A341" s="48"/>
      <c r="B341" s="49" t="s">
        <v>20</v>
      </c>
      <c r="C341" s="111" t="str">
        <f>CONCATENATE(B246," ",C246)</f>
        <v>M64.5 Elektroinstalace -kusový materiál materiál</v>
      </c>
      <c r="D341" s="50"/>
      <c r="E341" s="51"/>
      <c r="F341" s="52"/>
      <c r="G341" s="53">
        <f>SUM(G246:G340)</f>
        <v>0</v>
      </c>
    </row>
    <row r="342" spans="1:9" x14ac:dyDescent="0.2">
      <c r="A342" s="84" t="s">
        <v>19</v>
      </c>
      <c r="B342" s="85" t="s">
        <v>96</v>
      </c>
      <c r="C342" s="113" t="s">
        <v>97</v>
      </c>
      <c r="D342" s="95"/>
      <c r="E342" s="96"/>
      <c r="F342" s="96"/>
      <c r="G342" s="43"/>
      <c r="I342" s="28"/>
    </row>
    <row r="343" spans="1:9" ht="25.5" x14ac:dyDescent="0.2">
      <c r="A343" s="75">
        <v>100</v>
      </c>
      <c r="B343" s="69" t="s">
        <v>340</v>
      </c>
      <c r="C343" s="114" t="s">
        <v>132</v>
      </c>
      <c r="D343" s="60" t="s">
        <v>24</v>
      </c>
      <c r="E343" s="61">
        <v>1400</v>
      </c>
      <c r="F343" s="61"/>
      <c r="G343" s="62">
        <f>E343*F343</f>
        <v>0</v>
      </c>
      <c r="I343" s="28"/>
    </row>
    <row r="344" spans="1:9" x14ac:dyDescent="0.2">
      <c r="A344" s="147"/>
      <c r="B344" s="148"/>
      <c r="C344" s="159" t="s">
        <v>133</v>
      </c>
      <c r="D344" s="149"/>
      <c r="E344" s="172"/>
      <c r="F344" s="150"/>
      <c r="G344" s="62"/>
      <c r="I344" s="28"/>
    </row>
    <row r="345" spans="1:9" ht="25.5" x14ac:dyDescent="0.2">
      <c r="A345" s="75">
        <v>101</v>
      </c>
      <c r="B345" s="69" t="s">
        <v>341</v>
      </c>
      <c r="C345" s="114" t="s">
        <v>134</v>
      </c>
      <c r="D345" s="60" t="s">
        <v>101</v>
      </c>
      <c r="E345" s="61">
        <v>200</v>
      </c>
      <c r="F345" s="61"/>
      <c r="G345" s="62">
        <f t="shared" ref="G344:G358" si="2">E345*F345</f>
        <v>0</v>
      </c>
      <c r="I345" s="28"/>
    </row>
    <row r="346" spans="1:9" x14ac:dyDescent="0.2">
      <c r="A346" s="147"/>
      <c r="B346" s="148"/>
      <c r="C346" s="159" t="s">
        <v>133</v>
      </c>
      <c r="D346" s="149"/>
      <c r="E346" s="172"/>
      <c r="F346" s="150"/>
      <c r="G346" s="62"/>
      <c r="I346" s="28"/>
    </row>
    <row r="347" spans="1:9" x14ac:dyDescent="0.2">
      <c r="A347" s="75">
        <v>102</v>
      </c>
      <c r="B347" s="69" t="s">
        <v>342</v>
      </c>
      <c r="C347" s="114" t="s">
        <v>135</v>
      </c>
      <c r="D347" s="60" t="s">
        <v>101</v>
      </c>
      <c r="E347" s="61">
        <v>50</v>
      </c>
      <c r="F347" s="61"/>
      <c r="G347" s="62">
        <f t="shared" si="2"/>
        <v>0</v>
      </c>
      <c r="I347" s="28"/>
    </row>
    <row r="348" spans="1:9" x14ac:dyDescent="0.2">
      <c r="A348" s="147"/>
      <c r="B348" s="148"/>
      <c r="C348" s="159" t="s">
        <v>133</v>
      </c>
      <c r="D348" s="149"/>
      <c r="E348" s="172"/>
      <c r="F348" s="150"/>
      <c r="G348" s="62"/>
      <c r="I348" s="28"/>
    </row>
    <row r="349" spans="1:9" ht="25.5" x14ac:dyDescent="0.2">
      <c r="A349" s="75">
        <v>103</v>
      </c>
      <c r="B349" s="69" t="s">
        <v>343</v>
      </c>
      <c r="C349" s="114" t="s">
        <v>145</v>
      </c>
      <c r="D349" s="60" t="s">
        <v>24</v>
      </c>
      <c r="E349" s="61">
        <v>1</v>
      </c>
      <c r="F349" s="61"/>
      <c r="G349" s="62">
        <f t="shared" si="2"/>
        <v>0</v>
      </c>
      <c r="I349" s="28"/>
    </row>
    <row r="350" spans="1:9" x14ac:dyDescent="0.2">
      <c r="A350" s="147"/>
      <c r="B350" s="148"/>
      <c r="C350" s="159" t="s">
        <v>133</v>
      </c>
      <c r="D350" s="149"/>
      <c r="E350" s="172"/>
      <c r="F350" s="150"/>
      <c r="G350" s="62"/>
      <c r="I350" s="28"/>
    </row>
    <row r="351" spans="1:9" x14ac:dyDescent="0.2">
      <c r="A351" s="75">
        <v>104</v>
      </c>
      <c r="B351" s="69" t="s">
        <v>344</v>
      </c>
      <c r="C351" s="114" t="s">
        <v>154</v>
      </c>
      <c r="D351" s="60" t="s">
        <v>24</v>
      </c>
      <c r="E351" s="61">
        <v>1000</v>
      </c>
      <c r="F351" s="154"/>
      <c r="G351" s="62">
        <f t="shared" si="2"/>
        <v>0</v>
      </c>
      <c r="I351" s="28"/>
    </row>
    <row r="352" spans="1:9" x14ac:dyDescent="0.2">
      <c r="A352" s="147"/>
      <c r="B352" s="148"/>
      <c r="C352" s="159" t="s">
        <v>133</v>
      </c>
      <c r="D352" s="149"/>
      <c r="E352" s="172"/>
      <c r="F352" s="150"/>
      <c r="G352" s="62"/>
      <c r="I352" s="28"/>
    </row>
    <row r="353" spans="1:9" x14ac:dyDescent="0.2">
      <c r="A353" s="75">
        <v>105</v>
      </c>
      <c r="B353" s="69" t="s">
        <v>345</v>
      </c>
      <c r="C353" s="114" t="s">
        <v>155</v>
      </c>
      <c r="D353" s="60" t="s">
        <v>24</v>
      </c>
      <c r="E353" s="61">
        <v>1000</v>
      </c>
      <c r="F353" s="154"/>
      <c r="G353" s="62">
        <f t="shared" si="2"/>
        <v>0</v>
      </c>
      <c r="I353" s="28"/>
    </row>
    <row r="354" spans="1:9" x14ac:dyDescent="0.2">
      <c r="A354" s="147"/>
      <c r="B354" s="148"/>
      <c r="C354" s="159" t="s">
        <v>133</v>
      </c>
      <c r="D354" s="149"/>
      <c r="E354" s="172"/>
      <c r="F354" s="150"/>
      <c r="G354" s="62"/>
      <c r="I354" s="28"/>
    </row>
    <row r="355" spans="1:9" x14ac:dyDescent="0.2">
      <c r="A355" s="75">
        <v>106</v>
      </c>
      <c r="B355" s="69" t="s">
        <v>346</v>
      </c>
      <c r="C355" s="160" t="s">
        <v>156</v>
      </c>
      <c r="D355" s="60" t="s">
        <v>24</v>
      </c>
      <c r="E355" s="61">
        <v>5000</v>
      </c>
      <c r="F355" s="154"/>
      <c r="G355" s="62">
        <f t="shared" si="2"/>
        <v>0</v>
      </c>
      <c r="I355" s="28"/>
    </row>
    <row r="356" spans="1:9" x14ac:dyDescent="0.2">
      <c r="A356" s="147"/>
      <c r="B356" s="148"/>
      <c r="C356" s="159" t="s">
        <v>133</v>
      </c>
      <c r="D356" s="149"/>
      <c r="E356" s="172"/>
      <c r="F356" s="150"/>
      <c r="G356" s="62"/>
      <c r="I356" s="28"/>
    </row>
    <row r="357" spans="1:9" x14ac:dyDescent="0.2">
      <c r="A357" s="75">
        <v>107</v>
      </c>
      <c r="B357" s="69" t="s">
        <v>347</v>
      </c>
      <c r="C357" s="160" t="s">
        <v>157</v>
      </c>
      <c r="D357" s="60" t="s">
        <v>24</v>
      </c>
      <c r="E357" s="61">
        <v>10</v>
      </c>
      <c r="F357" s="154"/>
      <c r="G357" s="62">
        <f t="shared" si="2"/>
        <v>0</v>
      </c>
      <c r="I357" s="28"/>
    </row>
    <row r="358" spans="1:9" x14ac:dyDescent="0.2">
      <c r="A358" s="147"/>
      <c r="B358" s="148"/>
      <c r="C358" s="159" t="s">
        <v>133</v>
      </c>
      <c r="D358" s="149"/>
      <c r="E358" s="172"/>
      <c r="F358" s="150"/>
      <c r="G358" s="62"/>
      <c r="I358" s="28"/>
    </row>
    <row r="359" spans="1:9" x14ac:dyDescent="0.2">
      <c r="A359" s="48"/>
      <c r="B359" s="49" t="s">
        <v>20</v>
      </c>
      <c r="C359" s="111" t="str">
        <f>CONCATENATE(B342," ",C342)</f>
        <v xml:space="preserve">M64.6 Elektroinstalace - Ostatní montáže </v>
      </c>
      <c r="D359" s="50"/>
      <c r="E359" s="51"/>
      <c r="F359" s="52"/>
      <c r="G359" s="53">
        <f>SUM(G342:G358)</f>
        <v>0</v>
      </c>
    </row>
    <row r="360" spans="1:9" x14ac:dyDescent="0.2">
      <c r="A360" s="84" t="s">
        <v>19</v>
      </c>
      <c r="B360" s="85" t="s">
        <v>99</v>
      </c>
      <c r="C360" s="113" t="s">
        <v>98</v>
      </c>
      <c r="D360" s="95"/>
      <c r="E360" s="96"/>
      <c r="F360" s="96"/>
      <c r="G360" s="43"/>
      <c r="I360" s="28"/>
    </row>
    <row r="361" spans="1:9" x14ac:dyDescent="0.2">
      <c r="A361" s="75">
        <v>108</v>
      </c>
      <c r="B361" s="69" t="s">
        <v>348</v>
      </c>
      <c r="C361" s="143" t="s">
        <v>100</v>
      </c>
      <c r="D361" s="144" t="s">
        <v>101</v>
      </c>
      <c r="E361" s="145">
        <v>100</v>
      </c>
      <c r="F361" s="145"/>
      <c r="G361" s="146">
        <f>E361*F361</f>
        <v>0</v>
      </c>
      <c r="I361" s="28"/>
    </row>
    <row r="362" spans="1:9" x14ac:dyDescent="0.2">
      <c r="A362" s="75">
        <v>109</v>
      </c>
      <c r="B362" s="69" t="s">
        <v>349</v>
      </c>
      <c r="C362" s="143" t="s">
        <v>102</v>
      </c>
      <c r="D362" s="144" t="s">
        <v>101</v>
      </c>
      <c r="E362" s="145">
        <v>100</v>
      </c>
      <c r="F362" s="145"/>
      <c r="G362" s="146">
        <f t="shared" ref="G362:G370" si="3">E362*F362</f>
        <v>0</v>
      </c>
    </row>
    <row r="363" spans="1:9" ht="24" x14ac:dyDescent="0.2">
      <c r="A363" s="75">
        <v>110</v>
      </c>
      <c r="B363" s="69" t="s">
        <v>350</v>
      </c>
      <c r="C363" s="155" t="s">
        <v>159</v>
      </c>
      <c r="D363" s="144" t="s">
        <v>24</v>
      </c>
      <c r="E363" s="145">
        <v>1</v>
      </c>
      <c r="F363" s="145"/>
      <c r="G363" s="146">
        <f t="shared" si="3"/>
        <v>0</v>
      </c>
    </row>
    <row r="364" spans="1:9" ht="25.5" x14ac:dyDescent="0.2">
      <c r="A364" s="75">
        <v>111</v>
      </c>
      <c r="B364" s="69" t="s">
        <v>351</v>
      </c>
      <c r="C364" s="143" t="s">
        <v>103</v>
      </c>
      <c r="D364" s="144" t="s">
        <v>101</v>
      </c>
      <c r="E364" s="145">
        <v>1000</v>
      </c>
      <c r="F364" s="145"/>
      <c r="G364" s="146">
        <f t="shared" si="3"/>
        <v>0</v>
      </c>
    </row>
    <row r="365" spans="1:9" x14ac:dyDescent="0.2">
      <c r="A365" s="75">
        <v>113</v>
      </c>
      <c r="B365" s="69" t="s">
        <v>352</v>
      </c>
      <c r="C365" s="143" t="s">
        <v>104</v>
      </c>
      <c r="D365" s="144" t="s">
        <v>24</v>
      </c>
      <c r="E365" s="145">
        <v>1</v>
      </c>
      <c r="F365" s="145"/>
      <c r="G365" s="146">
        <f t="shared" si="3"/>
        <v>0</v>
      </c>
    </row>
    <row r="366" spans="1:9" x14ac:dyDescent="0.2">
      <c r="A366" s="75">
        <v>114</v>
      </c>
      <c r="B366" s="69" t="s">
        <v>353</v>
      </c>
      <c r="C366" s="143" t="s">
        <v>105</v>
      </c>
      <c r="D366" s="144" t="s">
        <v>24</v>
      </c>
      <c r="E366" s="145">
        <v>5000</v>
      </c>
      <c r="F366" s="145"/>
      <c r="G366" s="146">
        <f t="shared" si="3"/>
        <v>0</v>
      </c>
    </row>
    <row r="367" spans="1:9" x14ac:dyDescent="0.2">
      <c r="A367" s="75">
        <v>115</v>
      </c>
      <c r="B367" s="69" t="s">
        <v>354</v>
      </c>
      <c r="C367" s="143" t="s">
        <v>106</v>
      </c>
      <c r="D367" s="144" t="s">
        <v>101</v>
      </c>
      <c r="E367" s="145">
        <v>200</v>
      </c>
      <c r="F367" s="145"/>
      <c r="G367" s="146">
        <f t="shared" si="3"/>
        <v>0</v>
      </c>
    </row>
    <row r="368" spans="1:9" x14ac:dyDescent="0.2">
      <c r="A368" s="75">
        <v>116</v>
      </c>
      <c r="B368" s="69" t="s">
        <v>355</v>
      </c>
      <c r="C368" s="143" t="s">
        <v>107</v>
      </c>
      <c r="D368" s="144" t="s">
        <v>101</v>
      </c>
      <c r="E368" s="145">
        <v>50</v>
      </c>
      <c r="F368" s="145"/>
      <c r="G368" s="146">
        <f t="shared" si="3"/>
        <v>0</v>
      </c>
    </row>
    <row r="369" spans="1:7" x14ac:dyDescent="0.2">
      <c r="A369" s="75">
        <v>117</v>
      </c>
      <c r="B369" s="69" t="s">
        <v>356</v>
      </c>
      <c r="C369" s="143" t="s">
        <v>158</v>
      </c>
      <c r="D369" s="144" t="s">
        <v>101</v>
      </c>
      <c r="E369" s="145">
        <v>100</v>
      </c>
      <c r="F369" s="145"/>
      <c r="G369" s="146">
        <f t="shared" si="3"/>
        <v>0</v>
      </c>
    </row>
    <row r="370" spans="1:7" x14ac:dyDescent="0.2">
      <c r="A370" s="75">
        <v>118</v>
      </c>
      <c r="B370" s="69" t="s">
        <v>357</v>
      </c>
      <c r="C370" s="163" t="s">
        <v>190</v>
      </c>
      <c r="D370" s="164" t="s">
        <v>101</v>
      </c>
      <c r="E370" s="165">
        <v>100</v>
      </c>
      <c r="F370" s="166"/>
      <c r="G370" s="146">
        <f t="shared" si="3"/>
        <v>0</v>
      </c>
    </row>
    <row r="371" spans="1:7" ht="35.25" customHeight="1" x14ac:dyDescent="0.2">
      <c r="A371" s="161"/>
      <c r="B371" s="162"/>
      <c r="C371" s="193" t="s">
        <v>191</v>
      </c>
      <c r="D371" s="194"/>
      <c r="E371" s="194"/>
      <c r="F371" s="194"/>
      <c r="G371" s="194"/>
    </row>
    <row r="372" spans="1:7" x14ac:dyDescent="0.2">
      <c r="A372" s="75">
        <v>119</v>
      </c>
      <c r="B372" s="69" t="s">
        <v>358</v>
      </c>
      <c r="C372" s="163" t="s">
        <v>192</v>
      </c>
      <c r="D372" s="164" t="s">
        <v>101</v>
      </c>
      <c r="E372" s="165">
        <v>200</v>
      </c>
      <c r="F372" s="166"/>
      <c r="G372" s="167">
        <f>E372*F372</f>
        <v>0</v>
      </c>
    </row>
    <row r="373" spans="1:7" ht="59.25" customHeight="1" x14ac:dyDescent="0.2">
      <c r="A373" s="161"/>
      <c r="B373" s="162"/>
      <c r="C373" s="193" t="s">
        <v>193</v>
      </c>
      <c r="D373" s="194"/>
      <c r="E373" s="194"/>
      <c r="F373" s="194"/>
      <c r="G373" s="194"/>
    </row>
    <row r="374" spans="1:7" x14ac:dyDescent="0.2">
      <c r="A374" s="75">
        <v>120</v>
      </c>
      <c r="B374" s="69" t="s">
        <v>359</v>
      </c>
      <c r="C374" s="163" t="s">
        <v>194</v>
      </c>
      <c r="D374" s="164" t="s">
        <v>101</v>
      </c>
      <c r="E374" s="165">
        <v>40</v>
      </c>
      <c r="F374" s="166"/>
      <c r="G374" s="167">
        <f>E374*F374</f>
        <v>0</v>
      </c>
    </row>
    <row r="375" spans="1:7" ht="30" customHeight="1" x14ac:dyDescent="0.2">
      <c r="A375" s="161"/>
      <c r="B375" s="168"/>
      <c r="C375" s="195" t="s">
        <v>195</v>
      </c>
      <c r="D375" s="196"/>
      <c r="E375" s="196"/>
      <c r="F375" s="196"/>
      <c r="G375" s="197"/>
    </row>
    <row r="376" spans="1:7" x14ac:dyDescent="0.2">
      <c r="A376" s="48"/>
      <c r="B376" s="49" t="s">
        <v>20</v>
      </c>
      <c r="C376" s="111" t="str">
        <f>CONCATENATE(B360," ",C360)</f>
        <v xml:space="preserve">M64.7 Elektroinstalace - vedlejší náklady </v>
      </c>
      <c r="D376" s="50"/>
      <c r="E376" s="51"/>
      <c r="F376" s="52"/>
      <c r="G376" s="53">
        <f>SUM(G360:G375)</f>
        <v>0</v>
      </c>
    </row>
  </sheetData>
  <mergeCells count="60">
    <mergeCell ref="C371:G371"/>
    <mergeCell ref="C373:G373"/>
    <mergeCell ref="C375:G375"/>
    <mergeCell ref="C9:D9"/>
    <mergeCell ref="C10:D10"/>
    <mergeCell ref="C16:D16"/>
    <mergeCell ref="C22:D22"/>
    <mergeCell ref="C27:D27"/>
    <mergeCell ref="C21:D21"/>
    <mergeCell ref="C19:D19"/>
    <mergeCell ref="C33:D33"/>
    <mergeCell ref="C30:D30"/>
    <mergeCell ref="C31:D31"/>
    <mergeCell ref="C36:D36"/>
    <mergeCell ref="C37:D37"/>
    <mergeCell ref="C39:D39"/>
    <mergeCell ref="A3:B3"/>
    <mergeCell ref="A4:B4"/>
    <mergeCell ref="E4:G4"/>
    <mergeCell ref="C5:D5"/>
    <mergeCell ref="C15:D15"/>
    <mergeCell ref="C12:D12"/>
    <mergeCell ref="C13:D13"/>
    <mergeCell ref="C81:D81"/>
    <mergeCell ref="C82:D82"/>
    <mergeCell ref="C34:D34"/>
    <mergeCell ref="C45:D45"/>
    <mergeCell ref="C46:D46"/>
    <mergeCell ref="C48:D48"/>
    <mergeCell ref="C49:D49"/>
    <mergeCell ref="C40:D40"/>
    <mergeCell ref="C42:D42"/>
    <mergeCell ref="C43:D43"/>
    <mergeCell ref="C69:D69"/>
    <mergeCell ref="C70:D70"/>
    <mergeCell ref="C57:D57"/>
    <mergeCell ref="C58:D58"/>
    <mergeCell ref="C61:D61"/>
    <mergeCell ref="C28:D28"/>
    <mergeCell ref="C63:D63"/>
    <mergeCell ref="C64:D64"/>
    <mergeCell ref="C60:D60"/>
    <mergeCell ref="C66:D66"/>
    <mergeCell ref="C51:D51"/>
    <mergeCell ref="C111:D111"/>
    <mergeCell ref="C112:D112"/>
    <mergeCell ref="C52:D52"/>
    <mergeCell ref="C54:D54"/>
    <mergeCell ref="C55:D55"/>
    <mergeCell ref="C85:D85"/>
    <mergeCell ref="C73:D73"/>
    <mergeCell ref="C84:D84"/>
    <mergeCell ref="C72:D72"/>
    <mergeCell ref="C78:D78"/>
    <mergeCell ref="C79:D79"/>
    <mergeCell ref="C75:D75"/>
    <mergeCell ref="C76:D76"/>
    <mergeCell ref="C87:D87"/>
    <mergeCell ref="C88:D88"/>
    <mergeCell ref="C67:D67"/>
  </mergeCells>
  <phoneticPr fontId="33" type="noConversion"/>
  <printOptions gridLines="1" gridLinesSet="0"/>
  <pageMargins left="0.59055118110236227" right="0.39370078740157483" top="0.59055118110236227" bottom="0.98425196850393704" header="0.19685039370078741" footer="0.51181102362204722"/>
  <pageSetup paperSize="9" scale="96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Rekapitulace</vt:lpstr>
      <vt:lpstr>ELE</vt:lpstr>
      <vt:lpstr>Dil</vt:lpstr>
      <vt:lpstr>Dodavka</vt:lpstr>
      <vt:lpstr>HSV</vt:lpstr>
      <vt:lpstr>HZS</vt:lpstr>
      <vt:lpstr>Mont</vt:lpstr>
      <vt:lpstr>NazevDilu</vt:lpstr>
      <vt:lpstr>ELE!Názvy_tisku</vt:lpstr>
      <vt:lpstr>Rekapitulace!Názvy_tisku</vt:lpstr>
      <vt:lpstr>ELE!Oblast_tisku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Zdeněk Miesler</cp:lastModifiedBy>
  <cp:lastPrinted>2022-01-13T00:28:44Z</cp:lastPrinted>
  <dcterms:created xsi:type="dcterms:W3CDTF">2017-08-14T06:51:58Z</dcterms:created>
  <dcterms:modified xsi:type="dcterms:W3CDTF">2024-03-06T08:20:20Z</dcterms:modified>
</cp:coreProperties>
</file>